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7" activeTab="11"/>
  </bookViews>
  <sheets>
    <sheet name="附件1_收支决算总表" sheetId="1" r:id="rId1"/>
    <sheet name="附件2_收入决算表" sheetId="2" r:id="rId2"/>
    <sheet name="附件3_支出决算表" sheetId="3" r:id="rId3"/>
    <sheet name="附件4_财政拨款收入支出决算总表" sheetId="4" r:id="rId4"/>
    <sheet name="附件5_一般公共预算财政拨款支出决算表" sheetId="5" r:id="rId5"/>
    <sheet name="附件6_一般公共预算财政拨款支出决算明细表" sheetId="6" r:id="rId6"/>
    <sheet name="附件7_一般公共预算财政拨款基本支出决算表" sheetId="7" r:id="rId7"/>
    <sheet name="附件8_政府性基金支出决算表" sheetId="8" r:id="rId8"/>
    <sheet name="附件9_部门决算相关信息统计表" sheetId="9" r:id="rId9"/>
    <sheet name="附件10_政府采购情况表" sheetId="10" r:id="rId10"/>
    <sheet name="Sheet1" sheetId="11" r:id="rId11"/>
    <sheet name="Sheet2" sheetId="12" r:id="rId12"/>
    <sheet name="Sheet3" sheetId="13" r:id="rId13"/>
  </sheets>
  <definedNames>
    <definedName name="_xlnm.Print_Titles" localSheetId="5">'附件6_一般公共预算财政拨款支出决算明细表'!$1:$6</definedName>
    <definedName name="_xlnm.Print_Titles" localSheetId="6">'附件7_一般公共预算财政拨款基本支出决算表'!$1:$6</definedName>
  </definedNames>
  <calcPr fullCalcOnLoad="1"/>
</workbook>
</file>

<file path=xl/sharedStrings.xml><?xml version="1.0" encoding="utf-8"?>
<sst xmlns="http://schemas.openxmlformats.org/spreadsheetml/2006/main" count="825" uniqueCount="332">
  <si>
    <t>附件1</t>
  </si>
  <si>
    <t>收支决算总表</t>
  </si>
  <si>
    <t>编制单位：市机关局</t>
  </si>
  <si>
    <t>单位：万元</t>
  </si>
  <si>
    <t>收入</t>
  </si>
  <si>
    <t/>
  </si>
  <si>
    <t>支出</t>
  </si>
  <si>
    <t>项目</t>
  </si>
  <si>
    <t>决算数</t>
  </si>
  <si>
    <t>项目(按支出功能分类)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</si>
  <si>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</si>
  <si>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</si>
  <si>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</si>
  <si>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</si>
  <si>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</si>
  <si>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</si>
  <si>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</si>
  <si>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</si>
  <si>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</si>
  <si>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</si>
  <si>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</si>
  <si>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</si>
  <si>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</si>
  <si>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</si>
  <si>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</si>
  <si>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</si>
  <si>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</si>
  <si>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</si>
  <si>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</si>
  <si>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</si>
  <si>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</si>
  <si>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</si>
  <si>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</si>
  <si>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</si>
  <si>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</si>
  <si>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</si>
  <si>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</si>
  <si>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</si>
  <si>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</si>
  <si>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</si>
  <si>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</si>
  <si>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</si>
  <si>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</si>
  <si>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</si>
  <si>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</si>
  <si>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</si>
  <si>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</si>
  <si>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</si>
  <si>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</si>
  <si>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</si>
  <si>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</si>
  <si>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</si>
  <si>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</si>
  <si>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</si>
  <si>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</si>
  <si>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</si>
  <si>
    <t>附件2</t>
  </si>
  <si>
    <t>收入决算表</t>
  </si>
  <si>
    <t>编制单位：</t>
  </si>
  <si>
    <t>市机关局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</si>
  <si>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</si>
  <si>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</si>
  <si>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</si>
  <si>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</si>
  <si>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</si>
  <si>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</si>
  <si>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</si>
  <si>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</si>
  <si>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</si>
  <si>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</si>
  <si>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</si>
  <si>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</si>
  <si>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</si>
  <si>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</si>
  <si>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</si>
  <si>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</si>
  <si>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</si>
  <si>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</si>
  <si>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</si>
  <si>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</si>
  <si>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</si>
  <si>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2010303</t>
  </si>
  <si>
    <t xml:space="preserve">  机关服务</t>
  </si>
  <si>
    <t>2010350</t>
  </si>
  <si>
    <t xml:space="preserve">  事业运行</t>
  </si>
  <si>
    <t>2010399</t>
  </si>
  <si>
    <t xml:space="preserve">  其他政府办公厅（室）及相关机构事务支出</t>
  </si>
  <si>
    <t>20131</t>
  </si>
  <si>
    <t>党委办公厅（室）及相关机构事务</t>
  </si>
  <si>
    <t>2013199</t>
  </si>
  <si>
    <t xml:space="preserve">  其他党委办公厅（室）及相关机构事务支出</t>
  </si>
  <si>
    <t>20136</t>
  </si>
  <si>
    <t>其他共产党事务支出</t>
  </si>
  <si>
    <t>2013602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</si>
  <si>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</si>
  <si>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</si>
  <si>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</si>
  <si>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</si>
  <si>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</si>
  <si>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</si>
  <si>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</si>
  <si>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</si>
  <si>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20899</t>
  </si>
  <si>
    <t>其他社会保障和就业支出</t>
  </si>
  <si>
    <t>2089901</t>
  </si>
  <si>
    <t xml:space="preserve">  其他社会保障和就业支出</t>
  </si>
  <si>
    <t>211</t>
  </si>
  <si>
    <t>节能环保支出</t>
  </si>
  <si>
    <t>21110</t>
  </si>
  <si>
    <t>能源节约利用</t>
  </si>
  <si>
    <t>2111001</t>
  </si>
  <si>
    <t xml:space="preserve">  能源节约利用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</si>
  <si>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</si>
  <si>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</si>
  <si>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</si>
  <si>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</si>
  <si>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</si>
  <si>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</si>
  <si>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2210202</t>
  </si>
  <si>
    <t xml:space="preserve">  提租补贴</t>
  </si>
  <si>
    <t>2210203</t>
  </si>
  <si>
    <t xml:space="preserve">  购房补贴</t>
  </si>
  <si>
    <t>229</t>
  </si>
  <si>
    <t>其他支出</t>
  </si>
  <si>
    <t>22999</t>
  </si>
  <si>
    <t>2299901</t>
  </si>
  <si>
    <t xml:space="preserve">  其他支出</t>
  </si>
  <si>
    <t>附件3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</si>
  <si>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</si>
  <si>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</si>
  <si>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</si>
  <si>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</si>
  <si>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</si>
  <si>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</si>
  <si>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附件4</t>
  </si>
  <si>
    <t>财政拨款收入支出决算总表</t>
  </si>
  <si>
    <t>收     入</t>
  </si>
  <si>
    <t>支     出</t>
  </si>
  <si>
    <t>项    目</t>
  </si>
  <si>
    <t>金额</t>
  </si>
  <si>
    <t>项目（按功能分类）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</si>
  <si>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</si>
  <si>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</si>
  <si>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</si>
  <si>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</si>
  <si>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</si>
  <si>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</si>
  <si>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</si>
  <si>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</si>
  <si>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</si>
  <si>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t>附件5</t>
  </si>
  <si>
    <t>一般公共财政拨款支出决算表</t>
  </si>
  <si>
    <t>科目编码</t>
  </si>
  <si>
    <t>类款项</t>
  </si>
  <si>
    <t>附件6</t>
  </si>
  <si>
    <t>一般公共预算财政拨款支出决算明细表</t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</si>
  <si>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</si>
  <si>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</si>
  <si>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</si>
  <si>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</si>
  <si>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</si>
  <si>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</si>
  <si>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</si>
  <si>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</si>
  <si>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</si>
  <si>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</si>
  <si>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</si>
  <si>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</si>
  <si>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</si>
  <si>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</si>
  <si>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</si>
  <si>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</si>
  <si>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</si>
  <si>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</si>
  <si>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附件7</t>
  </si>
  <si>
    <t>一般公共预算财政拨款基本支出决算表</t>
  </si>
  <si>
    <t>人员经费</t>
  </si>
  <si>
    <t>公用经费</t>
  </si>
  <si>
    <t>经济分类科目
编码</t>
  </si>
  <si>
    <t>编码"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</si>
  <si>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</si>
  <si>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</si>
  <si>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</si>
  <si>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</si>
  <si>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</si>
  <si>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</si>
  <si>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</si>
  <si>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</si>
  <si>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</si>
  <si>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</si>
  <si>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</si>
  <si>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</si>
  <si>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</si>
  <si>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</si>
  <si>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</si>
  <si>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</si>
  <si>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</si>
  <si>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</si>
  <si>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</si>
  <si>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</si>
  <si>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</si>
  <si>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</si>
  <si>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</si>
  <si>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</si>
  <si>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</si>
  <si>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</si>
  <si>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</si>
  <si>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</si>
  <si>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</si>
  <si>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</si>
  <si>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</si>
  <si>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</si>
  <si>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</si>
  <si>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</si>
  <si>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</si>
  <si>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</si>
  <si>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</si>
  <si>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</si>
  <si>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</si>
  <si>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</si>
  <si>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</si>
  <si>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</si>
  <si>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</si>
  <si>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</si>
  <si>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</si>
  <si>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</si>
  <si>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采暖补贴</t>
  </si>
  <si>
    <t xml:space="preserve">  物业服务补贴</t>
  </si>
  <si>
    <t xml:space="preserve">  其他对个人和家庭的补助支出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</si>
  <si>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</si>
  <si>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</si>
  <si>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</si>
  <si>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</si>
  <si>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</si>
  <si>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</si>
  <si>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</si>
  <si>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</si>
  <si>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</si>
  <si>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</si>
  <si>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</si>
  <si>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</si>
  <si>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</si>
  <si>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</si>
  <si>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</si>
  <si>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</si>
  <si>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</si>
  <si>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</si>
  <si>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</si>
  <si>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</si>
  <si>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国内债务付息</t>
  </si>
  <si>
    <t xml:space="preserve">  国外债务付息</t>
  </si>
  <si>
    <t xml:space="preserve">  赠与</t>
  </si>
  <si>
    <t xml:space="preserve">  贷款转贷</t>
  </si>
  <si>
    <t>附件8</t>
  </si>
  <si>
    <t>政府性基金预算财政拨款收入支出决算表</t>
  </si>
  <si>
    <t>2016年度</t>
  </si>
  <si>
    <t>年初结转和结余</t>
  </si>
  <si>
    <t>本年收入</t>
  </si>
  <si>
    <t>本年支出</t>
  </si>
  <si>
    <t>年末结转和结余</t>
  </si>
  <si>
    <t>栏次</t>
  </si>
  <si>
    <t>1</t>
  </si>
  <si>
    <t>4</t>
  </si>
  <si>
    <t>7</t>
  </si>
  <si>
    <t>8</t>
  </si>
  <si>
    <t>11</t>
  </si>
  <si>
    <t>12</t>
  </si>
  <si>
    <t>附件9</t>
  </si>
  <si>
    <t>部门决算相关信息统计表</t>
  </si>
  <si>
    <t>项  目</t>
  </si>
  <si>
    <t>预算数</t>
  </si>
  <si>
    <t>统计数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</si>
  <si>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</si>
  <si>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</si>
  <si>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</si>
  <si>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</si>
  <si>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</si>
  <si>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</si>
  <si>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</si>
  <si>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</si>
  <si>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>三、国有资产占用情况</t>
  </si>
  <si>
    <t>--</t>
  </si>
  <si>
    <t xml:space="preserve">    （1）公务用车购置费</t>
  </si>
  <si>
    <t>（一）车辆数合计（辆）</t>
  </si>
  <si>
    <t xml:space="preserve">    （2）公务用车运行维护费</t>
  </si>
  <si>
    <t xml:space="preserve">  1.部级领导干部用车</t>
  </si>
  <si>
    <t xml:space="preserve">  3.公务接待费</t>
  </si>
  <si>
    <t xml:space="preserve">  2.一般公务用车</t>
  </si>
  <si>
    <t xml:space="preserve">    （1）国内接待费</t>
  </si>
  <si>
    <t xml:space="preserve">  3.一般执法执勤用车</t>
  </si>
  <si>
    <t xml:space="preserve">         其中：外事接待费</t>
  </si>
  <si>
    <t xml:space="preserve">    （2）国（境）外接待费</t>
  </si>
  <si>
    <t xml:space="preserve">  4.特种专业技术用车</t>
  </si>
  <si>
    <t>（二）相关统计数</t>
  </si>
  <si>
    <t xml:space="preserve">  5.其他用车</t>
  </si>
  <si>
    <t xml:space="preserve">  1.因公出国（境）团组数（个）</t>
  </si>
  <si>
    <t>（二）单位价值200万元以上大型设备（台，套）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</si>
  <si>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</si>
  <si>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</si>
  <si>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</si>
  <si>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</si>
  <si>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</si>
  <si>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   其中：外事接待批次（个）</t>
  </si>
  <si>
    <t xml:space="preserve">  6.国内公务接待人次（人）</t>
  </si>
  <si>
    <t xml:space="preserve">     其中：外事接待人次（人）</t>
  </si>
  <si>
    <t xml:space="preserve">  7.国（境）外公务接待批次（个）</t>
  </si>
  <si>
    <t xml:space="preserve">  8.国（境）外公务接待人次（人）</t>
  </si>
  <si>
    <r>
      <t>附件1</t>
    </r>
    <r>
      <rPr>
        <sz val="14"/>
        <rFont val="黑体"/>
        <family val="0"/>
      </rPr>
      <t>0</t>
    </r>
  </si>
  <si>
    <t>政府采购情况表</t>
  </si>
  <si>
    <t>采购计划金额</t>
  </si>
  <si>
    <t>实际采购金额</t>
  </si>
  <si>
    <r>
      <t>采购预算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财政性资金</t>
    </r>
    <r>
      <rPr>
        <sz val="10"/>
        <color indexed="8"/>
        <rFont val="Arial"/>
        <family val="2"/>
      </rPr>
      <t>)</t>
    </r>
  </si>
  <si>
    <t>非财政性资金</t>
  </si>
  <si>
    <t>一般公共预算</t>
  </si>
  <si>
    <t>政府性基金预算</t>
  </si>
  <si>
    <t>其他资金</t>
  </si>
  <si>
    <r>
      <t>合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宋体"/>
        <family val="0"/>
      </rPr>
      <t>计</t>
    </r>
  </si>
  <si>
    <t>货物</t>
  </si>
  <si>
    <t>工程</t>
  </si>
  <si>
    <t>服务</t>
  </si>
  <si>
    <t>备注：此页无数字。</t>
  </si>
  <si>
    <t>附件11</t>
  </si>
  <si>
    <t xml:space="preserve">2016年“三公”经费一般公共财政拨款支出决算批复表                     </t>
  </si>
  <si>
    <t>编制单位：福州市机关局汇总</t>
  </si>
  <si>
    <t xml:space="preserve">                     单位：万元</t>
  </si>
  <si>
    <t>本年决算数</t>
  </si>
  <si>
    <t>1、因公出国（境）费</t>
  </si>
  <si>
    <t>2、公务用车购置及运行维护费</t>
  </si>
  <si>
    <t xml:space="preserve">    其中：（1）公务用车购置费</t>
  </si>
  <si>
    <t xml:space="preserve">          （2）公务用车运行维护费</t>
  </si>
  <si>
    <t>3、公务接待费</t>
  </si>
  <si>
    <t>注：部分数据存在尾数差异，为四舍五入形成。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</si>
</sst>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* #,##0.00;* \-#,##0.00;* &quot;&quot;??;@"/>
  </numFmts>
  <fonts count="58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22"/>
      <name val="黑体"/>
      <family val="0"/>
    </font>
    <font>
      <sz val="9"/>
      <name val="宋体"/>
      <family val="0"/>
    </font>
    <font>
      <sz val="14"/>
      <name val="黑体"/>
      <family val="0"/>
    </font>
    <font>
      <sz val="12"/>
      <name val="宋体"/>
      <family val="0"/>
    </font>
    <font>
      <sz val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2"/>
      <color indexed="63"/>
      <name val="黑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4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8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/>
    </border>
    <border>
      <left/>
      <right style="thin"/>
      <top style="thin"/>
      <bottom style="thin"/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/>
      <top>
        <color indexed="8"/>
      </top>
      <bottom style="thick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/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>
      <alignment/>
      <protection/>
    </xf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>
      <alignment/>
      <protection/>
    </xf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7" fillId="0" borderId="0">
      <alignment/>
      <protection/>
    </xf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7" fillId="0" borderId="0">
      <alignment/>
      <protection/>
    </xf>
  </cellStyleXfs>
  <cellXfs count="1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4" fontId="1" fillId="0" borderId="14" xfId="0" applyNumberFormat="1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8" fillId="0" borderId="0" xfId="37" applyFont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57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37" applyFont="1" applyFill="1" applyAlignment="1">
      <alignment vertic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right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right" vertical="center" shrinkToFit="1"/>
    </xf>
    <xf numFmtId="0" fontId="12" fillId="33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1" xfId="0" applyFont="1" applyBorder="1" applyAlignment="1">
      <alignment horizontal="right" vertical="center" shrinkToFit="1"/>
    </xf>
    <xf numFmtId="0" fontId="12" fillId="35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right" vertical="center" shrinkToFit="1"/>
    </xf>
    <xf numFmtId="14" fontId="12" fillId="0" borderId="21" xfId="0" applyNumberFormat="1" applyFont="1" applyFill="1" applyBorder="1" applyAlignment="1">
      <alignment horizontal="center" vertical="center" shrinkToFit="1"/>
    </xf>
    <xf numFmtId="0" fontId="12" fillId="35" borderId="20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right" vertical="center" shrinkToFit="1"/>
    </xf>
    <xf numFmtId="0" fontId="12" fillId="0" borderId="23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right" vertical="center" shrinkToFit="1"/>
    </xf>
    <xf numFmtId="0" fontId="12" fillId="0" borderId="24" xfId="0" applyFont="1" applyFill="1" applyBorder="1" applyAlignment="1">
      <alignment horizontal="left" vertical="center"/>
    </xf>
    <xf numFmtId="0" fontId="12" fillId="35" borderId="2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/>
    </xf>
    <xf numFmtId="0" fontId="12" fillId="35" borderId="27" xfId="0" applyFont="1" applyFill="1" applyBorder="1" applyAlignment="1">
      <alignment horizontal="left" vertical="center"/>
    </xf>
    <xf numFmtId="0" fontId="12" fillId="35" borderId="17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12" fillId="35" borderId="18" xfId="0" applyFont="1" applyFill="1" applyBorder="1" applyAlignment="1">
      <alignment horizontal="center" vertical="center" wrapText="1" shrinkToFit="1"/>
    </xf>
    <xf numFmtId="0" fontId="12" fillId="35" borderId="19" xfId="0" applyFont="1" applyFill="1" applyBorder="1" applyAlignment="1">
      <alignment horizontal="center" vertical="center" wrapText="1" shrinkToFit="1"/>
    </xf>
    <xf numFmtId="0" fontId="12" fillId="35" borderId="28" xfId="0" applyFont="1" applyFill="1" applyBorder="1" applyAlignment="1">
      <alignment horizontal="center" vertical="center" wrapText="1" shrinkToFit="1"/>
    </xf>
    <xf numFmtId="0" fontId="12" fillId="35" borderId="20" xfId="0" applyFont="1" applyFill="1" applyBorder="1" applyAlignment="1">
      <alignment horizontal="center" vertical="center" wrapText="1" shrinkToFit="1"/>
    </xf>
    <xf numFmtId="0" fontId="12" fillId="35" borderId="21" xfId="0" applyFont="1" applyFill="1" applyBorder="1" applyAlignment="1">
      <alignment horizontal="center" vertical="center" wrapText="1" shrinkToFit="1"/>
    </xf>
    <xf numFmtId="0" fontId="12" fillId="35" borderId="29" xfId="0" applyFont="1" applyFill="1" applyBorder="1" applyAlignment="1">
      <alignment horizontal="center" vertical="center" wrapText="1" shrinkToFit="1"/>
    </xf>
    <xf numFmtId="0" fontId="12" fillId="35" borderId="30" xfId="0" applyFont="1" applyFill="1" applyBorder="1" applyAlignment="1">
      <alignment horizontal="center" vertical="center" wrapText="1" shrinkToFit="1"/>
    </xf>
    <xf numFmtId="0" fontId="12" fillId="35" borderId="31" xfId="0" applyFont="1" applyFill="1" applyBorder="1" applyAlignment="1">
      <alignment horizontal="center" vertical="center" wrapText="1" shrinkToFit="1"/>
    </xf>
    <xf numFmtId="0" fontId="12" fillId="35" borderId="21" xfId="0" applyFont="1" applyFill="1" applyBorder="1" applyAlignment="1">
      <alignment horizontal="center" vertical="center" shrinkToFit="1"/>
    </xf>
    <xf numFmtId="4" fontId="12" fillId="0" borderId="21" xfId="0" applyNumberFormat="1" applyFont="1" applyBorder="1" applyAlignment="1">
      <alignment horizontal="right" vertical="center" shrinkToFit="1"/>
    </xf>
    <xf numFmtId="0" fontId="13" fillId="36" borderId="0" xfId="0" applyFont="1" applyFill="1" applyBorder="1" applyAlignment="1">
      <alignment horizontal="center" vertical="center"/>
    </xf>
    <xf numFmtId="0" fontId="14" fillId="36" borderId="32" xfId="0" applyFont="1" applyFill="1" applyBorder="1" applyAlignment="1">
      <alignment horizontal="left" vertical="center"/>
    </xf>
    <xf numFmtId="0" fontId="57" fillId="0" borderId="0" xfId="0" applyFont="1" applyAlignment="1">
      <alignment horizontal="right"/>
    </xf>
    <xf numFmtId="0" fontId="14" fillId="0" borderId="32" xfId="0" applyFont="1" applyFill="1" applyBorder="1" applyAlignment="1">
      <alignment horizontal="right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" fillId="37" borderId="17" xfId="0" applyNumberFormat="1" applyFont="1" applyFill="1" applyBorder="1" applyAlignment="1" applyProtection="1">
      <alignment horizontal="left" vertical="center"/>
      <protection/>
    </xf>
    <xf numFmtId="0" fontId="1" fillId="37" borderId="26" xfId="0" applyNumberFormat="1" applyFont="1" applyFill="1" applyBorder="1" applyAlignment="1" applyProtection="1">
      <alignment vertical="center"/>
      <protection/>
    </xf>
    <xf numFmtId="4" fontId="1" fillId="38" borderId="14" xfId="0" applyNumberFormat="1" applyFont="1" applyFill="1" applyBorder="1" applyAlignment="1">
      <alignment horizontal="right" vertical="center" shrinkToFit="1"/>
    </xf>
    <xf numFmtId="4" fontId="1" fillId="38" borderId="35" xfId="0" applyNumberFormat="1" applyFont="1" applyFill="1" applyBorder="1" applyAlignment="1">
      <alignment horizontal="right" vertical="center" shrinkToFit="1"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0" fontId="14" fillId="36" borderId="32" xfId="0" applyFont="1" applyFill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5" fillId="0" borderId="0" xfId="64" applyFont="1">
      <alignment/>
      <protection/>
    </xf>
    <xf numFmtId="0" fontId="4" fillId="0" borderId="0" xfId="64" applyFont="1" applyFill="1" applyAlignment="1">
      <alignment horizontal="center"/>
      <protection/>
    </xf>
    <xf numFmtId="0" fontId="7" fillId="0" borderId="0" xfId="37" applyFont="1" applyBorder="1" applyAlignment="1">
      <alignment vertical="center"/>
      <protection/>
    </xf>
    <xf numFmtId="0" fontId="7" fillId="0" borderId="0" xfId="37" applyFont="1" applyBorder="1" applyAlignment="1">
      <alignment horizontal="right" vertical="center"/>
      <protection/>
    </xf>
    <xf numFmtId="179" fontId="1" fillId="0" borderId="0" xfId="0" applyNumberFormat="1" applyFont="1" applyFill="1" applyBorder="1" applyAlignment="1" applyProtection="1">
      <alignment horizontal="right" vertical="center"/>
      <protection/>
    </xf>
    <xf numFmtId="0" fontId="12" fillId="33" borderId="37" xfId="0" applyFont="1" applyFill="1" applyBorder="1" applyAlignment="1">
      <alignment horizontal="center" vertical="center" wrapText="1" shrinkToFit="1"/>
    </xf>
    <xf numFmtId="0" fontId="12" fillId="35" borderId="38" xfId="0" applyFont="1" applyFill="1" applyBorder="1" applyAlignment="1">
      <alignment horizontal="center" vertical="center" wrapText="1" shrinkToFit="1"/>
    </xf>
    <xf numFmtId="0" fontId="11" fillId="35" borderId="39" xfId="0" applyFont="1" applyFill="1" applyBorder="1" applyAlignment="1">
      <alignment horizontal="center" vertical="center" shrinkToFit="1"/>
    </xf>
    <xf numFmtId="0" fontId="16" fillId="37" borderId="40" xfId="0" applyFont="1" applyFill="1" applyBorder="1" applyAlignment="1">
      <alignment horizontal="left" vertical="center" shrinkToFit="1"/>
    </xf>
    <xf numFmtId="4" fontId="16" fillId="37" borderId="14" xfId="0" applyNumberFormat="1" applyFont="1" applyFill="1" applyBorder="1" applyAlignment="1">
      <alignment horizontal="right" vertical="center" shrinkToFit="1"/>
    </xf>
    <xf numFmtId="0" fontId="1" fillId="39" borderId="40" xfId="0" applyFont="1" applyFill="1" applyBorder="1" applyAlignment="1">
      <alignment horizontal="left" vertical="center" shrinkToFit="1"/>
    </xf>
    <xf numFmtId="0" fontId="17" fillId="39" borderId="40" xfId="0" applyFont="1" applyFill="1" applyBorder="1" applyAlignment="1">
      <alignment horizontal="left" vertical="center" shrinkToFit="1"/>
    </xf>
    <xf numFmtId="0" fontId="18" fillId="37" borderId="40" xfId="0" applyFont="1" applyFill="1" applyBorder="1" applyAlignment="1">
      <alignment horizontal="left" vertical="center" shrinkToFit="1"/>
    </xf>
    <xf numFmtId="0" fontId="19" fillId="0" borderId="0" xfId="0" applyFont="1" applyAlignment="1">
      <alignment/>
    </xf>
    <xf numFmtId="0" fontId="12" fillId="35" borderId="17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right" vertical="center" shrinkToFit="1"/>
    </xf>
    <xf numFmtId="0" fontId="12" fillId="0" borderId="23" xfId="0" applyFont="1" applyBorder="1" applyAlignment="1">
      <alignment horizontal="right" vertical="center" shrinkToFit="1"/>
    </xf>
    <xf numFmtId="0" fontId="20" fillId="35" borderId="20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12" fillId="35" borderId="32" xfId="0" applyFont="1" applyFill="1" applyBorder="1" applyAlignment="1">
      <alignment horizontal="left" vertical="center"/>
    </xf>
    <xf numFmtId="0" fontId="12" fillId="35" borderId="23" xfId="0" applyFont="1" applyFill="1" applyBorder="1" applyAlignment="1">
      <alignment horizontal="left" vertical="center"/>
    </xf>
    <xf numFmtId="0" fontId="0" fillId="0" borderId="41" xfId="0" applyFill="1" applyBorder="1" applyAlignment="1">
      <alignment/>
    </xf>
    <xf numFmtId="0" fontId="20" fillId="35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35" borderId="18" xfId="0" applyFont="1" applyFill="1" applyBorder="1" applyAlignment="1">
      <alignment horizontal="center" vertical="center" shrinkToFit="1"/>
    </xf>
    <xf numFmtId="0" fontId="12" fillId="35" borderId="19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wrapText="1" shrinkToFit="1"/>
    </xf>
    <xf numFmtId="0" fontId="12" fillId="33" borderId="21" xfId="0" applyFont="1" applyFill="1" applyBorder="1" applyAlignment="1">
      <alignment horizontal="center" vertical="center" wrapText="1" shrinkToFit="1"/>
    </xf>
    <xf numFmtId="0" fontId="12" fillId="33" borderId="42" xfId="0" applyFont="1" applyFill="1" applyBorder="1" applyAlignment="1">
      <alignment horizontal="center" vertical="center" wrapText="1" shrinkToFit="1"/>
    </xf>
    <xf numFmtId="0" fontId="12" fillId="35" borderId="42" xfId="0" applyFont="1" applyFill="1" applyBorder="1" applyAlignment="1">
      <alignment horizontal="center" vertical="center" wrapText="1" shrinkToFit="1"/>
    </xf>
    <xf numFmtId="0" fontId="12" fillId="35" borderId="38" xfId="0" applyFont="1" applyFill="1" applyBorder="1" applyAlignment="1">
      <alignment horizontal="center" vertical="center" shrinkToFit="1"/>
    </xf>
    <xf numFmtId="0" fontId="12" fillId="35" borderId="42" xfId="0" applyFon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/>
    </xf>
    <xf numFmtId="0" fontId="16" fillId="37" borderId="13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36" borderId="13" xfId="0" applyFont="1" applyFill="1" applyBorder="1" applyAlignment="1">
      <alignment horizontal="left" vertical="center" shrinkToFit="1"/>
    </xf>
    <xf numFmtId="0" fontId="1" fillId="36" borderId="43" xfId="0" applyFont="1" applyFill="1" applyBorder="1" applyAlignment="1">
      <alignment horizontal="left" vertical="center" shrinkToFit="1"/>
    </xf>
    <xf numFmtId="0" fontId="1" fillId="0" borderId="44" xfId="0" applyFont="1" applyFill="1" applyBorder="1" applyAlignment="1">
      <alignment horizontal="left" vertical="center" shrinkToFit="1"/>
    </xf>
    <xf numFmtId="0" fontId="1" fillId="39" borderId="45" xfId="0" applyFont="1" applyFill="1" applyBorder="1" applyAlignment="1">
      <alignment horizontal="left" vertical="center" shrinkToFit="1"/>
    </xf>
    <xf numFmtId="4" fontId="1" fillId="38" borderId="44" xfId="0" applyNumberFormat="1" applyFont="1" applyFill="1" applyBorder="1" applyAlignment="1">
      <alignment horizontal="right" vertical="center" shrinkToFit="1"/>
    </xf>
    <xf numFmtId="0" fontId="12" fillId="35" borderId="37" xfId="0" applyFont="1" applyFill="1" applyBorder="1" applyAlignment="1">
      <alignment horizontal="center" vertical="center" wrapText="1" shrinkToFit="1"/>
    </xf>
    <xf numFmtId="0" fontId="12" fillId="35" borderId="46" xfId="0" applyFont="1" applyFill="1" applyBorder="1" applyAlignment="1">
      <alignment horizontal="center" vertical="center" wrapText="1" shrinkToFit="1"/>
    </xf>
    <xf numFmtId="0" fontId="12" fillId="35" borderId="47" xfId="0" applyFont="1" applyFill="1" applyBorder="1" applyAlignment="1">
      <alignment horizontal="center" vertical="center" wrapText="1" shrinkToFit="1"/>
    </xf>
    <xf numFmtId="0" fontId="12" fillId="33" borderId="28" xfId="0" applyFont="1" applyFill="1" applyBorder="1" applyAlignment="1">
      <alignment horizontal="center" vertical="center" wrapText="1" shrinkToFit="1"/>
    </xf>
    <xf numFmtId="0" fontId="12" fillId="33" borderId="31" xfId="0" applyFont="1" applyFill="1" applyBorder="1" applyAlignment="1">
      <alignment horizontal="center" vertical="center" wrapText="1" shrinkToFit="1"/>
    </xf>
    <xf numFmtId="0" fontId="16" fillId="37" borderId="14" xfId="0" applyFont="1" applyFill="1" applyBorder="1" applyAlignment="1">
      <alignment horizontal="left" vertical="center" shrinkToFit="1"/>
    </xf>
    <xf numFmtId="0" fontId="1" fillId="39" borderId="14" xfId="0" applyFont="1" applyFill="1" applyBorder="1" applyAlignment="1">
      <alignment horizontal="left" vertical="center" shrinkToFit="1"/>
    </xf>
    <xf numFmtId="4" fontId="1" fillId="36" borderId="14" xfId="0" applyNumberFormat="1" applyFont="1" applyFill="1" applyBorder="1" applyAlignment="1">
      <alignment horizontal="right" vertical="center" shrinkToFit="1"/>
    </xf>
    <xf numFmtId="0" fontId="18" fillId="37" borderId="14" xfId="0" applyFont="1" applyFill="1" applyBorder="1" applyAlignment="1">
      <alignment horizontal="left" vertical="center" shrinkToFit="1"/>
    </xf>
    <xf numFmtId="0" fontId="1" fillId="39" borderId="44" xfId="0" applyFont="1" applyFill="1" applyBorder="1" applyAlignment="1">
      <alignment horizontal="left" vertical="center" shrinkToFit="1"/>
    </xf>
    <xf numFmtId="4" fontId="1" fillId="36" borderId="44" xfId="0" applyNumberFormat="1" applyFont="1" applyFill="1" applyBorder="1" applyAlignment="1">
      <alignment horizontal="right" vertical="center" shrinkToFit="1"/>
    </xf>
    <xf numFmtId="4" fontId="1" fillId="38" borderId="48" xfId="0" applyNumberFormat="1" applyFont="1" applyFill="1" applyBorder="1" applyAlignment="1">
      <alignment horizontal="right" vertical="center" shrinkToFit="1"/>
    </xf>
    <xf numFmtId="4" fontId="16" fillId="37" borderId="48" xfId="0" applyNumberFormat="1" applyFont="1" applyFill="1" applyBorder="1" applyAlignment="1">
      <alignment horizontal="right" vertical="center" shrinkToFit="1"/>
    </xf>
    <xf numFmtId="4" fontId="1" fillId="36" borderId="48" xfId="0" applyNumberFormat="1" applyFont="1" applyFill="1" applyBorder="1" applyAlignment="1">
      <alignment horizontal="right" vertical="center" shrinkToFit="1"/>
    </xf>
    <xf numFmtId="4" fontId="1" fillId="36" borderId="49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0" fillId="35" borderId="2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04-分类改革-预算表 2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H25" sqref="H25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30.28125" style="0" customWidth="1"/>
    <col min="4" max="4" width="9.421875" style="0" customWidth="1"/>
    <col min="5" max="6" width="9.140625" style="12" customWidth="1"/>
  </cols>
  <sheetData>
    <row r="1" ht="21.75" customHeight="1">
      <c r="A1" s="101" t="s">
        <v>0</v>
      </c>
    </row>
    <row r="2" spans="1:4" ht="27">
      <c r="A2" s="89" t="s">
        <v>1</v>
      </c>
      <c r="B2" s="89"/>
      <c r="C2" s="89"/>
      <c r="D2" s="89"/>
    </row>
    <row r="3" ht="14.25">
      <c r="D3" s="25"/>
    </row>
    <row r="4" spans="1:4" ht="14.25">
      <c r="A4" s="151" t="s">
        <v>2</v>
      </c>
      <c r="B4" s="152"/>
      <c r="C4" s="153"/>
      <c r="D4" s="92" t="s">
        <v>3</v>
      </c>
    </row>
    <row r="5" spans="1:4" ht="15" customHeight="1">
      <c r="A5" s="70" t="s">
        <v>4</v>
      </c>
      <c r="B5" s="71" t="s">
        <v>5</v>
      </c>
      <c r="C5" s="71" t="s">
        <v>6</v>
      </c>
      <c r="D5" s="71" t="s">
        <v>5</v>
      </c>
    </row>
    <row r="6" spans="1:4" ht="15" customHeight="1">
      <c r="A6" s="79" t="s">
        <v>7</v>
      </c>
      <c r="B6" s="74" t="s">
        <v>8</v>
      </c>
      <c r="C6" s="74" t="s">
        <v>9</v>
      </c>
      <c r="D6" s="74" t="s">
        <v>8</v>
      </c>
    </row>
    <row r="7" spans="1:4" ht="15" customHeight="1">
      <c r="A7" s="44" t="s">
        <v>10</v>
      </c>
      <c r="B7" s="82">
        <v>8661.67</v>
      </c>
      <c r="C7" s="41" t="s">
        <v>11</v>
      </c>
      <c r="D7" s="82">
        <v>7683.66</v>
      </c>
    </row>
    <row r="8" spans="1:4" ht="15" customHeight="1">
      <c r="A8" s="44" t="s">
        <v>12</v>
      </c>
      <c r="B8" s="82"/>
      <c r="C8" s="41" t="s">
        <v>13</v>
      </c>
      <c r="D8" s="82"/>
    </row>
    <row r="9" spans="1:4" ht="15" customHeight="1">
      <c r="A9" s="44" t="s">
        <v>14</v>
      </c>
      <c r="B9" s="82"/>
      <c r="C9" s="41" t="s">
        <v>15</v>
      </c>
      <c r="D9" s="82"/>
    </row>
    <row r="10" spans="1:4" ht="15" customHeight="1">
      <c r="A10" s="44" t="s">
        <v>16</v>
      </c>
      <c r="B10" s="82"/>
      <c r="C10" s="41" t="s">
        <v>17</v>
      </c>
      <c r="D10" s="82"/>
    </row>
    <row r="11" spans="1:4" ht="15" customHeight="1">
      <c r="A11" s="44" t="s">
        <v>18</v>
      </c>
      <c r="B11" s="82"/>
      <c r="C11" s="41" t="s">
        <v>19</v>
      </c>
      <c r="D11" s="82"/>
    </row>
    <row r="12" spans="1:4" ht="15" customHeight="1">
      <c r="A12" s="44" t="s">
        <v>20</v>
      </c>
      <c r="B12" s="82"/>
      <c r="C12" s="41" t="s">
        <v>21</v>
      </c>
      <c r="D12" s="82"/>
    </row>
    <row r="13" spans="1:4" ht="15" customHeight="1">
      <c r="A13" s="44" t="s">
        <v>22</v>
      </c>
      <c r="B13" s="82">
        <v>78.46</v>
      </c>
      <c r="C13" s="41" t="s">
        <v>23</v>
      </c>
      <c r="D13" s="82"/>
    </row>
    <row r="14" spans="1:4" ht="15" customHeight="1">
      <c r="A14" s="44" t="s">
        <v>5</v>
      </c>
      <c r="B14" s="40" t="s">
        <v>5</v>
      </c>
      <c r="C14" s="41" t="s">
        <v>24</v>
      </c>
      <c r="D14" s="82">
        <v>1279.82</v>
      </c>
    </row>
    <row r="15" spans="1:4" ht="15" customHeight="1">
      <c r="A15" s="44" t="s">
        <v>5</v>
      </c>
      <c r="B15" s="40" t="s">
        <v>5</v>
      </c>
      <c r="C15" s="41" t="s">
        <v>25</v>
      </c>
      <c r="D15" s="82"/>
    </row>
    <row r="16" spans="1:4" ht="15" customHeight="1">
      <c r="A16" s="44" t="s">
        <v>5</v>
      </c>
      <c r="B16" s="40" t="s">
        <v>5</v>
      </c>
      <c r="C16" s="41" t="s">
        <v>26</v>
      </c>
      <c r="D16" s="82">
        <v>40</v>
      </c>
    </row>
    <row r="17" spans="1:4" ht="15" customHeight="1">
      <c r="A17" s="44" t="s">
        <v>5</v>
      </c>
      <c r="B17" s="40" t="s">
        <v>5</v>
      </c>
      <c r="C17" s="41" t="s">
        <v>27</v>
      </c>
      <c r="D17" s="82"/>
    </row>
    <row r="18" spans="1:4" ht="15" customHeight="1">
      <c r="A18" s="44" t="s">
        <v>5</v>
      </c>
      <c r="B18" s="40" t="s">
        <v>5</v>
      </c>
      <c r="C18" s="41" t="s">
        <v>28</v>
      </c>
      <c r="D18" s="82"/>
    </row>
    <row r="19" spans="1:4" ht="15" customHeight="1">
      <c r="A19" s="44" t="s">
        <v>5</v>
      </c>
      <c r="B19" s="40" t="s">
        <v>5</v>
      </c>
      <c r="C19" s="41" t="s">
        <v>29</v>
      </c>
      <c r="D19" s="82"/>
    </row>
    <row r="20" spans="1:4" ht="15" customHeight="1">
      <c r="A20" s="44" t="s">
        <v>5</v>
      </c>
      <c r="B20" s="40" t="s">
        <v>5</v>
      </c>
      <c r="C20" s="41" t="s">
        <v>30</v>
      </c>
      <c r="D20" s="82"/>
    </row>
    <row r="21" spans="1:4" ht="15" customHeight="1">
      <c r="A21" s="44" t="s">
        <v>5</v>
      </c>
      <c r="B21" s="40" t="s">
        <v>5</v>
      </c>
      <c r="C21" s="41" t="s">
        <v>31</v>
      </c>
      <c r="D21" s="82"/>
    </row>
    <row r="22" spans="1:4" ht="15" customHeight="1">
      <c r="A22" s="44" t="s">
        <v>5</v>
      </c>
      <c r="B22" s="40" t="s">
        <v>5</v>
      </c>
      <c r="C22" s="41" t="s">
        <v>32</v>
      </c>
      <c r="D22" s="82"/>
    </row>
    <row r="23" spans="1:4" ht="15" customHeight="1">
      <c r="A23" s="44" t="s">
        <v>5</v>
      </c>
      <c r="B23" s="40" t="s">
        <v>5</v>
      </c>
      <c r="C23" s="41" t="s">
        <v>33</v>
      </c>
      <c r="D23" s="82"/>
    </row>
    <row r="24" spans="1:4" ht="15" customHeight="1">
      <c r="A24" s="44" t="s">
        <v>5</v>
      </c>
      <c r="B24" s="40" t="s">
        <v>5</v>
      </c>
      <c r="C24" s="41" t="s">
        <v>34</v>
      </c>
      <c r="D24" s="82"/>
    </row>
    <row r="25" spans="1:4" ht="15" customHeight="1">
      <c r="A25" s="44" t="s">
        <v>5</v>
      </c>
      <c r="B25" s="40" t="s">
        <v>5</v>
      </c>
      <c r="C25" s="41" t="s">
        <v>35</v>
      </c>
      <c r="D25" s="82">
        <v>194.22</v>
      </c>
    </row>
    <row r="26" spans="1:4" ht="15" customHeight="1">
      <c r="A26" s="44" t="s">
        <v>5</v>
      </c>
      <c r="B26" s="40" t="s">
        <v>5</v>
      </c>
      <c r="C26" s="41" t="s">
        <v>36</v>
      </c>
      <c r="D26" s="82"/>
    </row>
    <row r="27" spans="1:4" ht="15" customHeight="1">
      <c r="A27" s="44" t="s">
        <v>5</v>
      </c>
      <c r="B27" s="40" t="s">
        <v>5</v>
      </c>
      <c r="C27" s="41" t="s">
        <v>37</v>
      </c>
      <c r="D27" s="82">
        <v>1.9</v>
      </c>
    </row>
    <row r="28" spans="1:4" ht="15" customHeight="1">
      <c r="A28" s="44" t="s">
        <v>5</v>
      </c>
      <c r="B28" s="40" t="s">
        <v>5</v>
      </c>
      <c r="C28" s="41" t="s">
        <v>38</v>
      </c>
      <c r="D28" s="40" t="s">
        <v>5</v>
      </c>
    </row>
    <row r="29" spans="1:4" ht="15" customHeight="1">
      <c r="A29" s="44" t="s">
        <v>5</v>
      </c>
      <c r="B29" s="40" t="s">
        <v>5</v>
      </c>
      <c r="C29" s="41" t="s">
        <v>39</v>
      </c>
      <c r="D29" s="40" t="s">
        <v>5</v>
      </c>
    </row>
    <row r="30" spans="1:4" ht="15" customHeight="1">
      <c r="A30" s="109" t="s">
        <v>40</v>
      </c>
      <c r="B30" s="40">
        <f>B7+B13</f>
        <v>8740.13</v>
      </c>
      <c r="C30" s="154" t="s">
        <v>41</v>
      </c>
      <c r="D30" s="40">
        <f>D7+D14+D16+D25+D27</f>
        <v>9199.599999999999</v>
      </c>
    </row>
    <row r="31" spans="1:4" ht="15" customHeight="1">
      <c r="A31" s="44" t="s">
        <v>42</v>
      </c>
      <c r="B31" s="40" t="s">
        <v>5</v>
      </c>
      <c r="C31" s="41" t="s">
        <v>43</v>
      </c>
      <c r="D31" s="40" t="s">
        <v>5</v>
      </c>
    </row>
    <row r="32" spans="1:4" ht="15" customHeight="1">
      <c r="A32" s="44" t="s">
        <v>44</v>
      </c>
      <c r="B32" s="82">
        <v>1456.87</v>
      </c>
      <c r="C32" s="41" t="s">
        <v>45</v>
      </c>
      <c r="D32" s="40" t="s">
        <v>5</v>
      </c>
    </row>
    <row r="33" spans="1:4" ht="15" customHeight="1">
      <c r="A33" s="44" t="s">
        <v>46</v>
      </c>
      <c r="B33" s="82">
        <v>75.55</v>
      </c>
      <c r="C33" s="41" t="s">
        <v>47</v>
      </c>
      <c r="D33" s="40" t="s">
        <v>5</v>
      </c>
    </row>
    <row r="34" spans="1:4" ht="15" customHeight="1">
      <c r="A34" s="44" t="s">
        <v>48</v>
      </c>
      <c r="C34" s="41" t="s">
        <v>49</v>
      </c>
      <c r="D34" s="40" t="s">
        <v>5</v>
      </c>
    </row>
    <row r="35" spans="1:4" ht="15" customHeight="1">
      <c r="A35" s="44" t="s">
        <v>50</v>
      </c>
      <c r="B35" s="82">
        <v>1381.32</v>
      </c>
      <c r="C35" s="41" t="s">
        <v>51</v>
      </c>
      <c r="D35" s="40" t="s">
        <v>5</v>
      </c>
    </row>
    <row r="36" spans="1:4" ht="15" customHeight="1">
      <c r="A36" s="44" t="s">
        <v>52</v>
      </c>
      <c r="B36" s="40" t="s">
        <v>5</v>
      </c>
      <c r="C36" s="41" t="s">
        <v>53</v>
      </c>
      <c r="D36" s="147">
        <v>997.4</v>
      </c>
    </row>
    <row r="37" spans="1:4" ht="15" customHeight="1">
      <c r="A37" s="44" t="s">
        <v>54</v>
      </c>
      <c r="B37" s="40" t="s">
        <v>5</v>
      </c>
      <c r="C37" s="41" t="s">
        <v>46</v>
      </c>
      <c r="D37" s="40">
        <v>165.19</v>
      </c>
    </row>
    <row r="38" spans="1:4" ht="15" customHeight="1">
      <c r="A38" s="44" t="s">
        <v>5</v>
      </c>
      <c r="B38" s="40" t="s">
        <v>5</v>
      </c>
      <c r="C38" s="41" t="s">
        <v>48</v>
      </c>
      <c r="D38" s="40" t="s">
        <v>5</v>
      </c>
    </row>
    <row r="39" spans="1:4" ht="15" customHeight="1">
      <c r="A39" s="44" t="s">
        <v>5</v>
      </c>
      <c r="B39" s="40" t="s">
        <v>5</v>
      </c>
      <c r="C39" s="41" t="s">
        <v>50</v>
      </c>
      <c r="D39" s="40">
        <v>832.21</v>
      </c>
    </row>
    <row r="40" spans="1:4" ht="15" customHeight="1">
      <c r="A40" s="44" t="s">
        <v>5</v>
      </c>
      <c r="B40" s="40" t="s">
        <v>5</v>
      </c>
      <c r="C40" s="41" t="s">
        <v>52</v>
      </c>
      <c r="D40" s="40" t="s">
        <v>5</v>
      </c>
    </row>
    <row r="41" spans="1:4" ht="15" customHeight="1">
      <c r="A41" s="44" t="s">
        <v>5</v>
      </c>
      <c r="B41" s="40" t="s">
        <v>5</v>
      </c>
      <c r="C41" s="41" t="s">
        <v>54</v>
      </c>
      <c r="D41" s="40" t="s">
        <v>5</v>
      </c>
    </row>
    <row r="42" spans="1:4" ht="15" customHeight="1">
      <c r="A42" s="109" t="s">
        <v>55</v>
      </c>
      <c r="B42" s="40">
        <f>B30+B32</f>
        <v>10197</v>
      </c>
      <c r="C42" s="154" t="s">
        <v>55</v>
      </c>
      <c r="D42" s="40">
        <f>D30+D36</f>
        <v>10196.999999999998</v>
      </c>
    </row>
  </sheetData>
  <sheetProtection/>
  <mergeCells count="3">
    <mergeCell ref="A2:D2"/>
    <mergeCell ref="A5:B5"/>
    <mergeCell ref="C5:D5"/>
  </mergeCells>
  <printOptions/>
  <pageMargins left="0.75" right="0.75" top="0.7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B3" sqref="B3"/>
    </sheetView>
  </sheetViews>
  <sheetFormatPr defaultColWidth="9.140625" defaultRowHeight="12.75"/>
  <cols>
    <col min="1" max="1" width="9.421875" style="0" customWidth="1"/>
    <col min="2" max="2" width="9.00390625" style="0" customWidth="1"/>
    <col min="3" max="3" width="8.57421875" style="0" customWidth="1"/>
    <col min="4" max="4" width="13.7109375" style="0" customWidth="1"/>
    <col min="5" max="5" width="13.7109375" style="12" customWidth="1"/>
    <col min="6" max="6" width="9.00390625" style="12" customWidth="1"/>
    <col min="7" max="7" width="12.00390625" style="0" customWidth="1"/>
    <col min="8" max="9" width="10.7109375" style="0" customWidth="1"/>
    <col min="10" max="11" width="13.7109375" style="0" customWidth="1"/>
    <col min="12" max="12" width="10.7109375" style="0" customWidth="1"/>
    <col min="13" max="13" width="11.57421875" style="0" customWidth="1"/>
  </cols>
  <sheetData>
    <row r="1" spans="1:4" ht="21" customHeight="1">
      <c r="A1" s="13" t="s">
        <v>307</v>
      </c>
      <c r="B1" s="14"/>
      <c r="C1" s="15"/>
      <c r="D1" s="15"/>
    </row>
    <row r="2" spans="1:13" ht="32.25" customHeight="1">
      <c r="A2" s="16" t="s">
        <v>308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4.25">
      <c r="A3" s="17" t="s">
        <v>58</v>
      </c>
      <c r="B3" s="18" t="s">
        <v>59</v>
      </c>
      <c r="D3" s="19"/>
      <c r="M3" s="25" t="s">
        <v>3</v>
      </c>
    </row>
    <row r="4" spans="1:13" ht="12.75">
      <c r="A4" s="20" t="s">
        <v>7</v>
      </c>
      <c r="B4" s="21" t="s">
        <v>309</v>
      </c>
      <c r="C4" s="21"/>
      <c r="D4" s="21"/>
      <c r="E4" s="21"/>
      <c r="F4" s="21"/>
      <c r="G4" s="21"/>
      <c r="H4" s="21" t="s">
        <v>310</v>
      </c>
      <c r="I4" s="21"/>
      <c r="J4" s="21"/>
      <c r="K4" s="21"/>
      <c r="L4" s="21"/>
      <c r="M4" s="21"/>
    </row>
    <row r="5" spans="1:13" ht="12.75">
      <c r="A5" s="20"/>
      <c r="B5" s="20" t="s">
        <v>149</v>
      </c>
      <c r="C5" s="21" t="s">
        <v>311</v>
      </c>
      <c r="D5" s="21"/>
      <c r="E5" s="21"/>
      <c r="F5" s="21"/>
      <c r="G5" s="20" t="s">
        <v>312</v>
      </c>
      <c r="H5" s="20" t="s">
        <v>149</v>
      </c>
      <c r="I5" s="21" t="s">
        <v>311</v>
      </c>
      <c r="J5" s="21"/>
      <c r="K5" s="21"/>
      <c r="L5" s="21"/>
      <c r="M5" s="20" t="s">
        <v>312</v>
      </c>
    </row>
    <row r="6" spans="1:13" ht="12.75">
      <c r="A6" s="20"/>
      <c r="B6" s="20"/>
      <c r="C6" s="21" t="s">
        <v>55</v>
      </c>
      <c r="D6" s="21" t="s">
        <v>313</v>
      </c>
      <c r="E6" s="21" t="s">
        <v>314</v>
      </c>
      <c r="F6" s="21" t="s">
        <v>315</v>
      </c>
      <c r="G6" s="20"/>
      <c r="H6" s="20"/>
      <c r="I6" s="21" t="s">
        <v>55</v>
      </c>
      <c r="J6" s="21" t="s">
        <v>313</v>
      </c>
      <c r="K6" s="21" t="s">
        <v>314</v>
      </c>
      <c r="L6" s="21" t="s">
        <v>315</v>
      </c>
      <c r="M6" s="20"/>
    </row>
    <row r="7" spans="1:13" ht="12.75">
      <c r="A7" s="21" t="s">
        <v>316</v>
      </c>
      <c r="B7" s="22">
        <v>0</v>
      </c>
      <c r="C7" s="22">
        <v>0</v>
      </c>
      <c r="D7" s="22">
        <v>0</v>
      </c>
      <c r="E7" s="23">
        <v>0</v>
      </c>
      <c r="F7" s="23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</row>
    <row r="8" spans="1:13" ht="12.75">
      <c r="A8" s="21" t="s">
        <v>317</v>
      </c>
      <c r="B8" s="22"/>
      <c r="C8" s="22"/>
      <c r="D8" s="22"/>
      <c r="E8" s="23"/>
      <c r="F8" s="23"/>
      <c r="G8" s="22"/>
      <c r="H8" s="22"/>
      <c r="I8" s="22"/>
      <c r="J8" s="22"/>
      <c r="K8" s="22"/>
      <c r="L8" s="22"/>
      <c r="M8" s="22"/>
    </row>
    <row r="9" spans="1:13" ht="12.75">
      <c r="A9" s="21" t="s">
        <v>318</v>
      </c>
      <c r="B9" s="22"/>
      <c r="C9" s="22"/>
      <c r="D9" s="22"/>
      <c r="E9" s="23"/>
      <c r="F9" s="23"/>
      <c r="G9" s="22"/>
      <c r="H9" s="22"/>
      <c r="I9" s="22"/>
      <c r="J9" s="22"/>
      <c r="K9" s="22"/>
      <c r="L9" s="22"/>
      <c r="M9" s="22"/>
    </row>
    <row r="10" spans="1:13" ht="12.75">
      <c r="A10" s="21" t="s">
        <v>319</v>
      </c>
      <c r="B10" s="22"/>
      <c r="C10" s="22"/>
      <c r="D10" s="22"/>
      <c r="E10" s="23"/>
      <c r="F10" s="23"/>
      <c r="G10" s="22"/>
      <c r="H10" s="22"/>
      <c r="I10" s="22"/>
      <c r="J10" s="22"/>
      <c r="K10" s="22"/>
      <c r="L10" s="22"/>
      <c r="M10" s="22"/>
    </row>
    <row r="11" ht="12.75">
      <c r="B11" s="24" t="s">
        <v>320</v>
      </c>
    </row>
  </sheetData>
  <sheetProtection/>
  <mergeCells count="10">
    <mergeCell ref="A2:M2"/>
    <mergeCell ref="B4:G4"/>
    <mergeCell ref="H4:M4"/>
    <mergeCell ref="C5:F5"/>
    <mergeCell ref="I5:L5"/>
    <mergeCell ref="A4:A6"/>
    <mergeCell ref="B5:B6"/>
    <mergeCell ref="G5:G6"/>
    <mergeCell ref="H5:H6"/>
    <mergeCell ref="M5:M6"/>
  </mergeCells>
  <printOptions/>
  <pageMargins left="0.2" right="0.17" top="0.48" bottom="0.75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E13" sqref="E13"/>
    </sheetView>
  </sheetViews>
  <sheetFormatPr defaultColWidth="9.140625" defaultRowHeight="12.75"/>
  <cols>
    <col min="1" max="1" width="37.28125" style="1" customWidth="1"/>
    <col min="2" max="2" width="16.00390625" style="1" customWidth="1"/>
    <col min="3" max="16384" width="9.140625" style="1" customWidth="1"/>
  </cols>
  <sheetData>
    <row r="1" spans="1:2" s="1" customFormat="1" ht="27.75" customHeight="1">
      <c r="A1" s="2" t="s">
        <v>321</v>
      </c>
      <c r="B1" s="3" t="s">
        <v>322</v>
      </c>
    </row>
    <row r="2" spans="1:2" s="1" customFormat="1" ht="15" customHeight="1">
      <c r="A2" s="4" t="s">
        <v>323</v>
      </c>
      <c r="B2" s="5" t="s">
        <v>324</v>
      </c>
    </row>
    <row r="3" spans="1:2" s="1" customFormat="1" ht="24" customHeight="1">
      <c r="A3" s="6" t="s">
        <v>7</v>
      </c>
      <c r="B3" s="7" t="s">
        <v>325</v>
      </c>
    </row>
    <row r="4" spans="1:2" s="1" customFormat="1" ht="20.25" customHeight="1">
      <c r="A4" s="6" t="s">
        <v>55</v>
      </c>
      <c r="B4" s="8">
        <v>266.96</v>
      </c>
    </row>
    <row r="5" spans="1:2" s="1" customFormat="1" ht="21.75" customHeight="1">
      <c r="A5" s="9" t="s">
        <v>326</v>
      </c>
      <c r="B5" s="8">
        <v>3.07</v>
      </c>
    </row>
    <row r="6" spans="1:2" s="1" customFormat="1" ht="19.5" customHeight="1">
      <c r="A6" s="9" t="s">
        <v>327</v>
      </c>
      <c r="B6" s="8">
        <v>263.61</v>
      </c>
    </row>
    <row r="7" spans="1:2" s="1" customFormat="1" ht="20.25" customHeight="1">
      <c r="A7" s="9" t="s">
        <v>328</v>
      </c>
      <c r="B7" s="8"/>
    </row>
    <row r="8" spans="1:2" s="1" customFormat="1" ht="19.5" customHeight="1">
      <c r="A8" s="9" t="s">
        <v>329</v>
      </c>
      <c r="B8" s="8">
        <v>263.61</v>
      </c>
    </row>
    <row r="9" spans="1:2" s="1" customFormat="1" ht="22.5" customHeight="1">
      <c r="A9" s="9" t="s">
        <v>330</v>
      </c>
      <c r="B9" s="8">
        <v>0.29</v>
      </c>
    </row>
    <row r="10" spans="1:2" s="1" customFormat="1" ht="15.75" customHeight="1">
      <c r="A10" s="10" t="s">
        <v>331</v>
      </c>
      <c r="B10" s="11"/>
    </row>
  </sheetData>
  <sheetProtection/>
  <mergeCells count="1">
    <mergeCell ref="A10:B10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I3" sqref="I3"/>
    </sheetView>
  </sheetViews>
  <sheetFormatPr defaultColWidth="9.140625" defaultRowHeight="12.75"/>
  <cols>
    <col min="1" max="3" width="3.140625" style="0" customWidth="1"/>
    <col min="4" max="4" width="28.8515625" style="0" customWidth="1"/>
    <col min="5" max="6" width="14.57421875" style="12" customWidth="1"/>
    <col min="7" max="11" width="14.57421875" style="0" customWidth="1"/>
    <col min="12" max="12" width="9.7109375" style="0" customWidth="1"/>
  </cols>
  <sheetData>
    <row r="1" ht="21.75" customHeight="1">
      <c r="A1" s="101" t="s">
        <v>56</v>
      </c>
    </row>
    <row r="2" ht="27">
      <c r="G2" s="27" t="s">
        <v>57</v>
      </c>
    </row>
    <row r="3" ht="14.25">
      <c r="K3" s="25"/>
    </row>
    <row r="4" spans="1:11" ht="15">
      <c r="A4" s="17" t="s">
        <v>58</v>
      </c>
      <c r="D4" s="18" t="s">
        <v>59</v>
      </c>
      <c r="G4" s="19"/>
      <c r="K4" s="25" t="s">
        <v>60</v>
      </c>
    </row>
    <row r="5" spans="1:11" ht="15" customHeight="1">
      <c r="A5" s="119" t="s">
        <v>7</v>
      </c>
      <c r="B5" s="120" t="s">
        <v>5</v>
      </c>
      <c r="C5" s="120" t="s">
        <v>5</v>
      </c>
      <c r="D5" s="120" t="s">
        <v>5</v>
      </c>
      <c r="E5" s="121" t="s">
        <v>40</v>
      </c>
      <c r="F5" s="139" t="s">
        <v>61</v>
      </c>
      <c r="G5" s="57" t="s">
        <v>62</v>
      </c>
      <c r="H5" s="57" t="s">
        <v>63</v>
      </c>
      <c r="I5" s="57" t="s">
        <v>64</v>
      </c>
      <c r="J5" s="57" t="s">
        <v>65</v>
      </c>
      <c r="K5" s="136" t="s">
        <v>66</v>
      </c>
    </row>
    <row r="6" spans="1:11" ht="15" customHeight="1">
      <c r="A6" s="59" t="s">
        <v>67</v>
      </c>
      <c r="B6" s="60" t="s">
        <v>5</v>
      </c>
      <c r="C6" s="60" t="s">
        <v>5</v>
      </c>
      <c r="D6" s="64" t="s">
        <v>68</v>
      </c>
      <c r="E6" s="122" t="s">
        <v>5</v>
      </c>
      <c r="F6" s="122" t="s">
        <v>5</v>
      </c>
      <c r="G6" s="60" t="s">
        <v>5</v>
      </c>
      <c r="H6" s="60" t="s">
        <v>5</v>
      </c>
      <c r="I6" s="60" t="s">
        <v>5</v>
      </c>
      <c r="J6" s="60" t="s">
        <v>5</v>
      </c>
      <c r="K6" s="137" t="s">
        <v>69</v>
      </c>
    </row>
    <row r="7" spans="1:11" ht="15" customHeight="1">
      <c r="A7" s="59" t="s">
        <v>5</v>
      </c>
      <c r="B7" s="60" t="s">
        <v>5</v>
      </c>
      <c r="C7" s="60" t="s">
        <v>5</v>
      </c>
      <c r="D7" s="64" t="s">
        <v>5</v>
      </c>
      <c r="E7" s="122" t="s">
        <v>5</v>
      </c>
      <c r="F7" s="122" t="s">
        <v>5</v>
      </c>
      <c r="G7" s="60" t="s">
        <v>5</v>
      </c>
      <c r="H7" s="60" t="s">
        <v>5</v>
      </c>
      <c r="I7" s="60" t="s">
        <v>5</v>
      </c>
      <c r="J7" s="60" t="s">
        <v>5</v>
      </c>
      <c r="K7" s="137" t="s">
        <v>5</v>
      </c>
    </row>
    <row r="8" spans="1:11" ht="15" customHeight="1">
      <c r="A8" s="59" t="s">
        <v>5</v>
      </c>
      <c r="B8" s="60" t="s">
        <v>5</v>
      </c>
      <c r="C8" s="60" t="s">
        <v>5</v>
      </c>
      <c r="D8" s="64" t="s">
        <v>5</v>
      </c>
      <c r="E8" s="122" t="s">
        <v>5</v>
      </c>
      <c r="F8" s="140" t="s">
        <v>5</v>
      </c>
      <c r="G8" s="60" t="s">
        <v>5</v>
      </c>
      <c r="H8" s="60" t="s">
        <v>5</v>
      </c>
      <c r="I8" s="60" t="s">
        <v>5</v>
      </c>
      <c r="J8" s="60" t="s">
        <v>5</v>
      </c>
      <c r="K8" s="137" t="s">
        <v>5</v>
      </c>
    </row>
    <row r="9" spans="1:11" ht="15" customHeight="1">
      <c r="A9" s="125" t="s">
        <v>70</v>
      </c>
      <c r="B9" s="126" t="s">
        <v>71</v>
      </c>
      <c r="C9" s="126" t="s">
        <v>72</v>
      </c>
      <c r="D9" s="64" t="s">
        <v>55</v>
      </c>
      <c r="E9" s="82">
        <f>F9+K9</f>
        <v>8740.13</v>
      </c>
      <c r="F9" s="82">
        <f>F10+F21+F27+F30+F35</f>
        <v>8661.67</v>
      </c>
      <c r="G9" s="82"/>
      <c r="H9" s="82"/>
      <c r="I9" s="82"/>
      <c r="J9" s="82"/>
      <c r="K9" s="147">
        <f>K10+K35</f>
        <v>78.46</v>
      </c>
    </row>
    <row r="10" spans="1:11" ht="12.75">
      <c r="A10" s="129" t="s">
        <v>73</v>
      </c>
      <c r="B10" s="130"/>
      <c r="C10" s="130"/>
      <c r="D10" s="141" t="s">
        <v>74</v>
      </c>
      <c r="E10" s="97">
        <f>F10+K10</f>
        <v>7246.320000000001</v>
      </c>
      <c r="F10" s="97">
        <f>F11+F17+F19</f>
        <v>7171.55</v>
      </c>
      <c r="G10" s="97"/>
      <c r="H10" s="97"/>
      <c r="I10" s="97"/>
      <c r="J10" s="97"/>
      <c r="K10" s="148">
        <f>K11</f>
        <v>74.77</v>
      </c>
    </row>
    <row r="11" spans="1:11" ht="12.75">
      <c r="A11" s="129" t="s">
        <v>75</v>
      </c>
      <c r="B11" s="130"/>
      <c r="C11" s="130"/>
      <c r="D11" s="141" t="s">
        <v>76</v>
      </c>
      <c r="E11" s="97">
        <f>E12+E13+E14+E15+E16</f>
        <v>6629.210000000001</v>
      </c>
      <c r="F11" s="97">
        <f>F12+F13+F14+F15+F16</f>
        <v>6554.4400000000005</v>
      </c>
      <c r="G11" s="97"/>
      <c r="H11" s="97"/>
      <c r="I11" s="97"/>
      <c r="J11" s="97"/>
      <c r="K11" s="148">
        <f>K12+K15</f>
        <v>74.77</v>
      </c>
    </row>
    <row r="12" spans="1:11" ht="12.75">
      <c r="A12" s="131" t="s">
        <v>77</v>
      </c>
      <c r="B12" s="130"/>
      <c r="C12" s="130"/>
      <c r="D12" s="142" t="s">
        <v>78</v>
      </c>
      <c r="E12" s="82">
        <f>F12+K12</f>
        <v>740.59</v>
      </c>
      <c r="F12" s="143">
        <v>738.02</v>
      </c>
      <c r="G12" s="143"/>
      <c r="H12" s="143"/>
      <c r="I12" s="143"/>
      <c r="J12" s="143"/>
      <c r="K12" s="149">
        <v>2.57</v>
      </c>
    </row>
    <row r="13" spans="1:11" ht="12.75">
      <c r="A13" s="131" t="s">
        <v>79</v>
      </c>
      <c r="B13" s="130"/>
      <c r="C13" s="130"/>
      <c r="D13" s="142" t="s">
        <v>80</v>
      </c>
      <c r="E13" s="82">
        <v>3575.36</v>
      </c>
      <c r="F13" s="143">
        <v>3575.36</v>
      </c>
      <c r="G13" s="143"/>
      <c r="H13" s="143"/>
      <c r="I13" s="143"/>
      <c r="J13" s="143"/>
      <c r="K13" s="149"/>
    </row>
    <row r="14" spans="1:11" ht="12.75">
      <c r="A14" s="131" t="s">
        <v>81</v>
      </c>
      <c r="B14" s="130"/>
      <c r="C14" s="130"/>
      <c r="D14" s="142" t="s">
        <v>82</v>
      </c>
      <c r="E14" s="82">
        <v>1130.9</v>
      </c>
      <c r="F14" s="143">
        <v>1130.9</v>
      </c>
      <c r="G14" s="143"/>
      <c r="H14" s="143"/>
      <c r="I14" s="143"/>
      <c r="J14" s="143"/>
      <c r="K14" s="149"/>
    </row>
    <row r="15" spans="1:11" ht="12.75">
      <c r="A15" s="131" t="s">
        <v>83</v>
      </c>
      <c r="B15" s="130"/>
      <c r="C15" s="130"/>
      <c r="D15" s="142" t="s">
        <v>84</v>
      </c>
      <c r="E15" s="82">
        <f>F15+K15</f>
        <v>1048.77</v>
      </c>
      <c r="F15" s="143">
        <v>976.57</v>
      </c>
      <c r="G15" s="143"/>
      <c r="H15" s="143"/>
      <c r="I15" s="143"/>
      <c r="J15" s="143"/>
      <c r="K15" s="149">
        <v>72.2</v>
      </c>
    </row>
    <row r="16" spans="1:11" ht="12.75">
      <c r="A16" s="131" t="s">
        <v>85</v>
      </c>
      <c r="B16" s="130"/>
      <c r="C16" s="130"/>
      <c r="D16" s="142" t="s">
        <v>86</v>
      </c>
      <c r="E16" s="82">
        <v>133.59</v>
      </c>
      <c r="F16" s="143">
        <v>133.59</v>
      </c>
      <c r="G16" s="143"/>
      <c r="H16" s="143"/>
      <c r="I16" s="143"/>
      <c r="J16" s="143"/>
      <c r="K16" s="149"/>
    </row>
    <row r="17" spans="1:11" ht="12.75">
      <c r="A17" s="129" t="s">
        <v>87</v>
      </c>
      <c r="B17" s="130"/>
      <c r="C17" s="130"/>
      <c r="D17" s="144" t="s">
        <v>88</v>
      </c>
      <c r="E17" s="97">
        <f>E18</f>
        <v>400</v>
      </c>
      <c r="F17" s="97">
        <f>F18</f>
        <v>400</v>
      </c>
      <c r="G17" s="97"/>
      <c r="H17" s="97"/>
      <c r="I17" s="97"/>
      <c r="J17" s="97"/>
      <c r="K17" s="148"/>
    </row>
    <row r="18" spans="1:11" ht="12.75">
      <c r="A18" s="131" t="s">
        <v>89</v>
      </c>
      <c r="B18" s="130"/>
      <c r="C18" s="130"/>
      <c r="D18" s="142" t="s">
        <v>90</v>
      </c>
      <c r="E18" s="82">
        <v>400</v>
      </c>
      <c r="F18" s="143">
        <v>400</v>
      </c>
      <c r="G18" s="143"/>
      <c r="H18" s="143"/>
      <c r="I18" s="143"/>
      <c r="J18" s="143"/>
      <c r="K18" s="149"/>
    </row>
    <row r="19" spans="1:11" ht="12.75">
      <c r="A19" s="129" t="s">
        <v>91</v>
      </c>
      <c r="B19" s="130"/>
      <c r="C19" s="130"/>
      <c r="D19" s="141" t="s">
        <v>92</v>
      </c>
      <c r="E19" s="97">
        <f>E20</f>
        <v>217.11</v>
      </c>
      <c r="F19" s="97">
        <f>F20</f>
        <v>217.11</v>
      </c>
      <c r="G19" s="97"/>
      <c r="H19" s="97"/>
      <c r="I19" s="97"/>
      <c r="J19" s="97"/>
      <c r="K19" s="148"/>
    </row>
    <row r="20" spans="1:11" ht="12.75">
      <c r="A20" s="131" t="s">
        <v>93</v>
      </c>
      <c r="B20" s="130"/>
      <c r="C20" s="130"/>
      <c r="D20" s="142" t="s">
        <v>80</v>
      </c>
      <c r="E20" s="82">
        <v>217.11</v>
      </c>
      <c r="F20" s="143">
        <v>217.11</v>
      </c>
      <c r="G20" s="143"/>
      <c r="H20" s="143"/>
      <c r="I20" s="143"/>
      <c r="J20" s="143"/>
      <c r="K20" s="149"/>
    </row>
    <row r="21" spans="1:11" ht="12.75">
      <c r="A21" s="129" t="s">
        <v>94</v>
      </c>
      <c r="B21" s="130"/>
      <c r="C21" s="130"/>
      <c r="D21" s="141" t="s">
        <v>95</v>
      </c>
      <c r="E21" s="97">
        <f>E22+E25</f>
        <v>1284.25</v>
      </c>
      <c r="F21" s="97">
        <f>F22+F25</f>
        <v>1284.25</v>
      </c>
      <c r="G21" s="97"/>
      <c r="H21" s="97"/>
      <c r="I21" s="97"/>
      <c r="J21" s="97"/>
      <c r="K21" s="148"/>
    </row>
    <row r="22" spans="1:11" ht="12.75">
      <c r="A22" s="129" t="s">
        <v>96</v>
      </c>
      <c r="B22" s="130"/>
      <c r="C22" s="130"/>
      <c r="D22" s="141" t="s">
        <v>97</v>
      </c>
      <c r="E22" s="97">
        <f>E23+E24</f>
        <v>167.02</v>
      </c>
      <c r="F22" s="97">
        <f>F23+F24</f>
        <v>167.02</v>
      </c>
      <c r="G22" s="97"/>
      <c r="H22" s="97"/>
      <c r="I22" s="97"/>
      <c r="J22" s="97"/>
      <c r="K22" s="148"/>
    </row>
    <row r="23" spans="1:11" ht="12.75">
      <c r="A23" s="131" t="s">
        <v>98</v>
      </c>
      <c r="B23" s="130"/>
      <c r="C23" s="130"/>
      <c r="D23" s="142" t="s">
        <v>99</v>
      </c>
      <c r="E23" s="82">
        <v>143.36</v>
      </c>
      <c r="F23" s="143">
        <v>143.36</v>
      </c>
      <c r="G23" s="143"/>
      <c r="H23" s="143"/>
      <c r="I23" s="143"/>
      <c r="J23" s="143"/>
      <c r="K23" s="149"/>
    </row>
    <row r="24" spans="1:11" ht="12.75">
      <c r="A24" s="131" t="s">
        <v>100</v>
      </c>
      <c r="B24" s="130"/>
      <c r="C24" s="130"/>
      <c r="D24" s="142" t="s">
        <v>101</v>
      </c>
      <c r="E24" s="82">
        <v>23.66</v>
      </c>
      <c r="F24" s="143">
        <v>23.66</v>
      </c>
      <c r="G24" s="143"/>
      <c r="H24" s="143"/>
      <c r="I24" s="143"/>
      <c r="J24" s="143"/>
      <c r="K24" s="149"/>
    </row>
    <row r="25" spans="1:11" ht="12.75">
      <c r="A25" s="129" t="s">
        <v>102</v>
      </c>
      <c r="B25" s="130"/>
      <c r="C25" s="130"/>
      <c r="D25" s="141" t="s">
        <v>103</v>
      </c>
      <c r="E25" s="97">
        <f>E26</f>
        <v>1117.23</v>
      </c>
      <c r="F25" s="97">
        <f>F26</f>
        <v>1117.23</v>
      </c>
      <c r="G25" s="97"/>
      <c r="H25" s="97"/>
      <c r="I25" s="97"/>
      <c r="J25" s="97"/>
      <c r="K25" s="148"/>
    </row>
    <row r="26" spans="1:11" ht="12.75">
      <c r="A26" s="131" t="s">
        <v>104</v>
      </c>
      <c r="B26" s="130"/>
      <c r="C26" s="130"/>
      <c r="D26" s="142" t="s">
        <v>105</v>
      </c>
      <c r="E26" s="82">
        <v>1117.23</v>
      </c>
      <c r="F26" s="143">
        <v>1117.23</v>
      </c>
      <c r="G26" s="143"/>
      <c r="H26" s="143"/>
      <c r="I26" s="143"/>
      <c r="J26" s="143"/>
      <c r="K26" s="149"/>
    </row>
    <row r="27" spans="1:11" ht="12.75">
      <c r="A27" s="129" t="s">
        <v>106</v>
      </c>
      <c r="B27" s="130"/>
      <c r="C27" s="130"/>
      <c r="D27" s="141" t="s">
        <v>107</v>
      </c>
      <c r="E27" s="97">
        <f>E29</f>
        <v>10</v>
      </c>
      <c r="F27" s="97">
        <f>F28</f>
        <v>10</v>
      </c>
      <c r="G27" s="97"/>
      <c r="H27" s="97"/>
      <c r="I27" s="97"/>
      <c r="J27" s="97"/>
      <c r="K27" s="148"/>
    </row>
    <row r="28" spans="1:11" ht="12.75">
      <c r="A28" s="129" t="s">
        <v>108</v>
      </c>
      <c r="B28" s="130"/>
      <c r="C28" s="130"/>
      <c r="D28" s="141" t="s">
        <v>109</v>
      </c>
      <c r="E28" s="97">
        <f>E29</f>
        <v>10</v>
      </c>
      <c r="F28" s="97">
        <f>F29</f>
        <v>10</v>
      </c>
      <c r="G28" s="97"/>
      <c r="H28" s="97"/>
      <c r="I28" s="97"/>
      <c r="J28" s="97"/>
      <c r="K28" s="148"/>
    </row>
    <row r="29" spans="1:11" ht="12.75">
      <c r="A29" s="131" t="s">
        <v>110</v>
      </c>
      <c r="B29" s="130"/>
      <c r="C29" s="130"/>
      <c r="D29" s="142" t="s">
        <v>111</v>
      </c>
      <c r="E29" s="82">
        <v>10</v>
      </c>
      <c r="F29" s="143">
        <v>10</v>
      </c>
      <c r="G29" s="143"/>
      <c r="H29" s="143"/>
      <c r="I29" s="143"/>
      <c r="J29" s="143"/>
      <c r="K29" s="149"/>
    </row>
    <row r="30" spans="1:11" ht="12.75">
      <c r="A30" s="129" t="s">
        <v>112</v>
      </c>
      <c r="B30" s="130"/>
      <c r="C30" s="130"/>
      <c r="D30" s="141" t="s">
        <v>113</v>
      </c>
      <c r="E30" s="97">
        <f>E31</f>
        <v>195.87</v>
      </c>
      <c r="F30" s="97">
        <f>F31</f>
        <v>195.87</v>
      </c>
      <c r="G30" s="97"/>
      <c r="H30" s="97"/>
      <c r="I30" s="97"/>
      <c r="J30" s="97"/>
      <c r="K30" s="148"/>
    </row>
    <row r="31" spans="1:11" ht="12.75">
      <c r="A31" s="129" t="s">
        <v>114</v>
      </c>
      <c r="B31" s="130"/>
      <c r="C31" s="130"/>
      <c r="D31" s="141" t="s">
        <v>115</v>
      </c>
      <c r="E31" s="97">
        <f>E32+E33+E34</f>
        <v>195.87</v>
      </c>
      <c r="F31" s="97">
        <f>F32+F33+F34</f>
        <v>195.87</v>
      </c>
      <c r="G31" s="97"/>
      <c r="H31" s="97"/>
      <c r="I31" s="97"/>
      <c r="J31" s="97"/>
      <c r="K31" s="148"/>
    </row>
    <row r="32" spans="1:11" ht="12.75">
      <c r="A32" s="131" t="s">
        <v>116</v>
      </c>
      <c r="B32" s="130"/>
      <c r="C32" s="130"/>
      <c r="D32" s="142" t="s">
        <v>117</v>
      </c>
      <c r="E32" s="82">
        <v>124.3</v>
      </c>
      <c r="F32" s="143">
        <v>124.3</v>
      </c>
      <c r="G32" s="143"/>
      <c r="H32" s="143"/>
      <c r="I32" s="143"/>
      <c r="J32" s="143"/>
      <c r="K32" s="149"/>
    </row>
    <row r="33" spans="1:11" ht="12.75">
      <c r="A33" s="131" t="s">
        <v>118</v>
      </c>
      <c r="B33" s="130"/>
      <c r="C33" s="130"/>
      <c r="D33" s="142" t="s">
        <v>119</v>
      </c>
      <c r="E33" s="82">
        <v>32.96</v>
      </c>
      <c r="F33" s="143">
        <v>32.96</v>
      </c>
      <c r="G33" s="143"/>
      <c r="H33" s="143"/>
      <c r="I33" s="143"/>
      <c r="J33" s="143"/>
      <c r="K33" s="149"/>
    </row>
    <row r="34" spans="1:11" ht="12.75">
      <c r="A34" s="131" t="s">
        <v>120</v>
      </c>
      <c r="B34" s="130"/>
      <c r="C34" s="130"/>
      <c r="D34" s="142" t="s">
        <v>121</v>
      </c>
      <c r="E34" s="82">
        <v>38.61</v>
      </c>
      <c r="F34" s="143">
        <v>38.61</v>
      </c>
      <c r="G34" s="143"/>
      <c r="H34" s="143"/>
      <c r="I34" s="143"/>
      <c r="J34" s="143"/>
      <c r="K34" s="149"/>
    </row>
    <row r="35" spans="1:11" ht="12.75">
      <c r="A35" s="129" t="s">
        <v>122</v>
      </c>
      <c r="B35" s="130"/>
      <c r="C35" s="130"/>
      <c r="D35" s="141" t="s">
        <v>123</v>
      </c>
      <c r="E35" s="97">
        <f>E36</f>
        <v>3.69</v>
      </c>
      <c r="F35" s="97"/>
      <c r="G35" s="97"/>
      <c r="H35" s="97"/>
      <c r="I35" s="97"/>
      <c r="J35" s="97"/>
      <c r="K35" s="148">
        <v>3.69</v>
      </c>
    </row>
    <row r="36" spans="1:11" ht="12.75">
      <c r="A36" s="129" t="s">
        <v>124</v>
      </c>
      <c r="B36" s="130"/>
      <c r="C36" s="130"/>
      <c r="D36" s="141" t="s">
        <v>123</v>
      </c>
      <c r="E36" s="97">
        <f>E37</f>
        <v>3.69</v>
      </c>
      <c r="F36" s="97"/>
      <c r="G36" s="97"/>
      <c r="H36" s="97"/>
      <c r="I36" s="97"/>
      <c r="J36" s="97"/>
      <c r="K36" s="148">
        <v>3.69</v>
      </c>
    </row>
    <row r="37" spans="1:11" ht="13.5">
      <c r="A37" s="132" t="s">
        <v>125</v>
      </c>
      <c r="B37" s="133"/>
      <c r="C37" s="133"/>
      <c r="D37" s="145" t="s">
        <v>126</v>
      </c>
      <c r="E37" s="135">
        <v>3.69</v>
      </c>
      <c r="F37" s="146"/>
      <c r="G37" s="146"/>
      <c r="H37" s="146"/>
      <c r="I37" s="146"/>
      <c r="J37" s="146"/>
      <c r="K37" s="150">
        <v>3.69</v>
      </c>
    </row>
    <row r="38" ht="13.5"/>
  </sheetData>
  <sheetProtection/>
  <mergeCells count="38">
    <mergeCell ref="A5:D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D6:D8"/>
    <mergeCell ref="E5:E8"/>
    <mergeCell ref="F5:F8"/>
    <mergeCell ref="G5:G8"/>
    <mergeCell ref="H5:H8"/>
    <mergeCell ref="I5:I8"/>
    <mergeCell ref="J5:J8"/>
    <mergeCell ref="K5:K8"/>
    <mergeCell ref="A6:C8"/>
  </mergeCells>
  <printOptions/>
  <pageMargins left="0.55" right="0.32" top="0.61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3">
      <selection activeCell="D4" sqref="D4"/>
    </sheetView>
  </sheetViews>
  <sheetFormatPr defaultColWidth="9.140625" defaultRowHeight="12.75"/>
  <cols>
    <col min="1" max="3" width="3.140625" style="0" customWidth="1"/>
    <col min="4" max="4" width="31.7109375" style="0" customWidth="1"/>
    <col min="5" max="5" width="13.28125" style="12" customWidth="1"/>
    <col min="6" max="6" width="17.140625" style="12" customWidth="1"/>
    <col min="7" max="9" width="17.140625" style="0" customWidth="1"/>
    <col min="10" max="10" width="14.140625" style="0" customWidth="1"/>
    <col min="11" max="11" width="9.7109375" style="0" customWidth="1"/>
  </cols>
  <sheetData>
    <row r="1" ht="21.75" customHeight="1">
      <c r="A1" s="101" t="s">
        <v>127</v>
      </c>
    </row>
    <row r="2" ht="27">
      <c r="F2" s="117" t="s">
        <v>128</v>
      </c>
    </row>
    <row r="3" ht="14.25">
      <c r="J3" s="25"/>
    </row>
    <row r="4" spans="1:10" ht="15">
      <c r="A4" s="17" t="s">
        <v>58</v>
      </c>
      <c r="D4" s="18" t="s">
        <v>59</v>
      </c>
      <c r="F4" s="118"/>
      <c r="J4" s="25" t="s">
        <v>60</v>
      </c>
    </row>
    <row r="5" spans="1:10" ht="15" customHeight="1">
      <c r="A5" s="119" t="s">
        <v>7</v>
      </c>
      <c r="B5" s="120" t="s">
        <v>5</v>
      </c>
      <c r="C5" s="120" t="s">
        <v>5</v>
      </c>
      <c r="D5" s="120" t="s">
        <v>5</v>
      </c>
      <c r="E5" s="121" t="s">
        <v>41</v>
      </c>
      <c r="F5" s="121" t="s">
        <v>129</v>
      </c>
      <c r="G5" s="57" t="s">
        <v>130</v>
      </c>
      <c r="H5" s="57" t="s">
        <v>131</v>
      </c>
      <c r="I5" s="57" t="s">
        <v>132</v>
      </c>
      <c r="J5" s="136" t="s">
        <v>133</v>
      </c>
    </row>
    <row r="6" spans="1:10" ht="15" customHeight="1">
      <c r="A6" s="59" t="s">
        <v>67</v>
      </c>
      <c r="B6" s="60" t="s">
        <v>5</v>
      </c>
      <c r="C6" s="60" t="s">
        <v>5</v>
      </c>
      <c r="D6" s="64" t="s">
        <v>68</v>
      </c>
      <c r="E6" s="122" t="s">
        <v>5</v>
      </c>
      <c r="F6" s="122" t="s">
        <v>5</v>
      </c>
      <c r="G6" s="60" t="s">
        <v>5</v>
      </c>
      <c r="H6" s="60" t="s">
        <v>5</v>
      </c>
      <c r="I6" s="60" t="s">
        <v>5</v>
      </c>
      <c r="J6" s="137" t="s">
        <v>5</v>
      </c>
    </row>
    <row r="7" spans="1:10" ht="15" customHeight="1">
      <c r="A7" s="59" t="s">
        <v>5</v>
      </c>
      <c r="B7" s="60" t="s">
        <v>5</v>
      </c>
      <c r="C7" s="60" t="s">
        <v>5</v>
      </c>
      <c r="D7" s="64" t="s">
        <v>5</v>
      </c>
      <c r="E7" s="122" t="s">
        <v>5</v>
      </c>
      <c r="F7" s="122" t="s">
        <v>5</v>
      </c>
      <c r="G7" s="60" t="s">
        <v>5</v>
      </c>
      <c r="H7" s="60" t="s">
        <v>5</v>
      </c>
      <c r="I7" s="60" t="s">
        <v>5</v>
      </c>
      <c r="J7" s="137" t="s">
        <v>5</v>
      </c>
    </row>
    <row r="8" spans="1:10" ht="15" customHeight="1">
      <c r="A8" s="59" t="s">
        <v>5</v>
      </c>
      <c r="B8" s="60" t="s">
        <v>5</v>
      </c>
      <c r="C8" s="60" t="s">
        <v>5</v>
      </c>
      <c r="D8" s="64" t="s">
        <v>5</v>
      </c>
      <c r="E8" s="123" t="s">
        <v>5</v>
      </c>
      <c r="F8" s="123" t="s">
        <v>5</v>
      </c>
      <c r="G8" s="124" t="s">
        <v>5</v>
      </c>
      <c r="H8" s="124" t="s">
        <v>5</v>
      </c>
      <c r="I8" s="124" t="s">
        <v>5</v>
      </c>
      <c r="J8" s="138" t="s">
        <v>5</v>
      </c>
    </row>
    <row r="9" spans="1:10" ht="15" customHeight="1">
      <c r="A9" s="125" t="s">
        <v>70</v>
      </c>
      <c r="B9" s="126" t="s">
        <v>71</v>
      </c>
      <c r="C9" s="126" t="s">
        <v>72</v>
      </c>
      <c r="D9" s="95" t="s">
        <v>55</v>
      </c>
      <c r="E9" s="82">
        <v>9199.6</v>
      </c>
      <c r="F9" s="82">
        <v>2346.19</v>
      </c>
      <c r="G9" s="82">
        <f>G10+G21+G27</f>
        <v>6853.400000000001</v>
      </c>
      <c r="H9" s="47" t="s">
        <v>5</v>
      </c>
      <c r="I9" s="47" t="s">
        <v>5</v>
      </c>
      <c r="J9" s="47" t="s">
        <v>5</v>
      </c>
    </row>
    <row r="10" spans="1:10" ht="13.5">
      <c r="A10" s="127">
        <v>201</v>
      </c>
      <c r="B10" s="127" t="s">
        <v>5</v>
      </c>
      <c r="C10" s="127" t="s">
        <v>5</v>
      </c>
      <c r="D10" s="96" t="s">
        <v>74</v>
      </c>
      <c r="E10" s="97">
        <v>7683.65</v>
      </c>
      <c r="F10" s="97">
        <f>F11</f>
        <v>1813.85</v>
      </c>
      <c r="G10" s="97">
        <f>G11+G17+G19</f>
        <v>5869.8</v>
      </c>
      <c r="H10" s="47" t="s">
        <v>5</v>
      </c>
      <c r="I10" s="47" t="s">
        <v>5</v>
      </c>
      <c r="J10" s="47" t="s">
        <v>5</v>
      </c>
    </row>
    <row r="11" spans="1:10" ht="12.75">
      <c r="A11" s="128">
        <v>20103</v>
      </c>
      <c r="B11" s="128"/>
      <c r="C11" s="128"/>
      <c r="D11" s="96" t="s">
        <v>76</v>
      </c>
      <c r="E11" s="97">
        <v>7465.48</v>
      </c>
      <c r="F11" s="97">
        <f>F12+F14+F15</f>
        <v>1813.85</v>
      </c>
      <c r="G11" s="97">
        <v>5651.63</v>
      </c>
      <c r="H11" s="85"/>
      <c r="I11" s="85"/>
      <c r="J11" s="85"/>
    </row>
    <row r="12" spans="1:10" ht="12.75">
      <c r="A12" s="128">
        <v>2010301</v>
      </c>
      <c r="B12" s="128"/>
      <c r="C12" s="128"/>
      <c r="D12" s="98" t="s">
        <v>78</v>
      </c>
      <c r="E12" s="82">
        <v>734.7</v>
      </c>
      <c r="F12" s="82">
        <v>734.71</v>
      </c>
      <c r="G12" s="82"/>
      <c r="H12" s="85"/>
      <c r="I12" s="85"/>
      <c r="J12" s="85"/>
    </row>
    <row r="13" spans="1:10" ht="12.75">
      <c r="A13" s="128">
        <v>2010302</v>
      </c>
      <c r="B13" s="128"/>
      <c r="C13" s="128"/>
      <c r="D13" s="98" t="s">
        <v>80</v>
      </c>
      <c r="E13" s="82">
        <v>4528.13</v>
      </c>
      <c r="F13" s="82"/>
      <c r="G13" s="82">
        <v>4528.13</v>
      </c>
      <c r="H13" s="85"/>
      <c r="I13" s="85"/>
      <c r="J13" s="85"/>
    </row>
    <row r="14" spans="1:10" ht="12.75">
      <c r="A14" s="128">
        <v>2010303</v>
      </c>
      <c r="B14" s="128"/>
      <c r="C14" s="128"/>
      <c r="D14" s="98" t="s">
        <v>82</v>
      </c>
      <c r="E14" s="82">
        <v>1067.8</v>
      </c>
      <c r="F14" s="82">
        <v>77.89</v>
      </c>
      <c r="G14" s="82">
        <v>989.91</v>
      </c>
      <c r="H14" s="85"/>
      <c r="I14" s="85"/>
      <c r="J14" s="85"/>
    </row>
    <row r="15" spans="1:10" ht="12.75">
      <c r="A15" s="128">
        <v>2010350</v>
      </c>
      <c r="B15" s="128"/>
      <c r="C15" s="128"/>
      <c r="D15" s="98" t="s">
        <v>84</v>
      </c>
      <c r="E15" s="82">
        <v>1001.25</v>
      </c>
      <c r="F15" s="82">
        <v>1001.25</v>
      </c>
      <c r="G15" s="82"/>
      <c r="H15" s="85"/>
      <c r="I15" s="85"/>
      <c r="J15" s="85"/>
    </row>
    <row r="16" spans="1:10" ht="12.75">
      <c r="A16" s="128">
        <v>2010399</v>
      </c>
      <c r="B16" s="128"/>
      <c r="C16" s="128"/>
      <c r="D16" s="98" t="s">
        <v>86</v>
      </c>
      <c r="E16" s="82">
        <v>133.59</v>
      </c>
      <c r="F16" s="82"/>
      <c r="G16" s="82">
        <v>133.59</v>
      </c>
      <c r="H16" s="85"/>
      <c r="I16" s="85"/>
      <c r="J16" s="85"/>
    </row>
    <row r="17" spans="1:10" ht="12.75">
      <c r="A17" s="128">
        <v>20131</v>
      </c>
      <c r="B17" s="128"/>
      <c r="C17" s="128"/>
      <c r="D17" s="100" t="s">
        <v>88</v>
      </c>
      <c r="E17" s="97">
        <v>1.06</v>
      </c>
      <c r="F17" s="97"/>
      <c r="G17" s="97">
        <v>1.06</v>
      </c>
      <c r="H17" s="85"/>
      <c r="I17" s="85"/>
      <c r="J17" s="85"/>
    </row>
    <row r="18" spans="1:10" ht="12.75">
      <c r="A18" s="128">
        <v>2013199</v>
      </c>
      <c r="B18" s="128"/>
      <c r="C18" s="128"/>
      <c r="D18" s="98" t="s">
        <v>90</v>
      </c>
      <c r="E18" s="82">
        <v>1.06</v>
      </c>
      <c r="F18" s="82"/>
      <c r="G18" s="82">
        <v>1.06</v>
      </c>
      <c r="H18" s="85"/>
      <c r="I18" s="85"/>
      <c r="J18" s="85"/>
    </row>
    <row r="19" spans="1:10" ht="12.75">
      <c r="A19" s="128">
        <v>20136</v>
      </c>
      <c r="B19" s="128"/>
      <c r="C19" s="128"/>
      <c r="D19" s="96" t="s">
        <v>92</v>
      </c>
      <c r="E19" s="97">
        <f>E20</f>
        <v>217.11</v>
      </c>
      <c r="F19" s="97"/>
      <c r="G19" s="97">
        <f>G20</f>
        <v>217.11</v>
      </c>
      <c r="H19" s="85"/>
      <c r="I19" s="85"/>
      <c r="J19" s="85"/>
    </row>
    <row r="20" spans="1:10" ht="12.75">
      <c r="A20" s="128">
        <v>2013602</v>
      </c>
      <c r="B20" s="128"/>
      <c r="C20" s="128"/>
      <c r="D20" s="98" t="s">
        <v>80</v>
      </c>
      <c r="E20" s="82">
        <v>217.11</v>
      </c>
      <c r="F20" s="82"/>
      <c r="G20" s="82">
        <v>217.11</v>
      </c>
      <c r="H20" s="85"/>
      <c r="I20" s="85"/>
      <c r="J20" s="85"/>
    </row>
    <row r="21" spans="1:10" ht="12.75">
      <c r="A21" s="128">
        <v>208</v>
      </c>
      <c r="B21" s="128"/>
      <c r="C21" s="128"/>
      <c r="D21" s="96" t="s">
        <v>95</v>
      </c>
      <c r="E21" s="97">
        <v>1279.82</v>
      </c>
      <c r="F21" s="97">
        <f>F22+F25</f>
        <v>336.22</v>
      </c>
      <c r="G21" s="97">
        <v>943.6</v>
      </c>
      <c r="H21" s="85"/>
      <c r="I21" s="85"/>
      <c r="J21" s="85"/>
    </row>
    <row r="22" spans="1:10" ht="12.75">
      <c r="A22" s="128">
        <v>20805</v>
      </c>
      <c r="B22" s="128"/>
      <c r="C22" s="128"/>
      <c r="D22" s="96" t="s">
        <v>97</v>
      </c>
      <c r="E22" s="97">
        <v>162.59</v>
      </c>
      <c r="F22" s="97">
        <v>162.59</v>
      </c>
      <c r="G22" s="97"/>
      <c r="H22" s="85"/>
      <c r="I22" s="85"/>
      <c r="J22" s="85"/>
    </row>
    <row r="23" spans="1:10" ht="12.75">
      <c r="A23" s="128">
        <v>2080501</v>
      </c>
      <c r="B23" s="128"/>
      <c r="C23" s="128"/>
      <c r="D23" s="98" t="s">
        <v>99</v>
      </c>
      <c r="E23" s="82">
        <v>143</v>
      </c>
      <c r="F23" s="82">
        <v>143</v>
      </c>
      <c r="G23" s="82"/>
      <c r="H23" s="85"/>
      <c r="I23" s="85"/>
      <c r="J23" s="85"/>
    </row>
    <row r="24" spans="1:10" ht="12.75">
      <c r="A24" s="128">
        <v>2080502</v>
      </c>
      <c r="B24" s="128"/>
      <c r="C24" s="128"/>
      <c r="D24" s="98" t="s">
        <v>101</v>
      </c>
      <c r="E24" s="82">
        <v>19.59</v>
      </c>
      <c r="F24" s="82">
        <v>19.59</v>
      </c>
      <c r="G24" s="82"/>
      <c r="H24" s="85"/>
      <c r="I24" s="85"/>
      <c r="J24" s="85"/>
    </row>
    <row r="25" spans="1:10" ht="12.75">
      <c r="A25" s="128">
        <v>20899</v>
      </c>
      <c r="B25" s="128"/>
      <c r="C25" s="128"/>
      <c r="D25" s="96" t="s">
        <v>103</v>
      </c>
      <c r="E25" s="97">
        <v>11172302.74</v>
      </c>
      <c r="F25" s="97">
        <v>173.63</v>
      </c>
      <c r="G25" s="97">
        <v>943.6</v>
      </c>
      <c r="H25" s="85"/>
      <c r="I25" s="85"/>
      <c r="J25" s="85"/>
    </row>
    <row r="26" spans="1:10" ht="12.75">
      <c r="A26" s="128">
        <v>2089901</v>
      </c>
      <c r="B26" s="128"/>
      <c r="C26" s="128"/>
      <c r="D26" s="98" t="s">
        <v>105</v>
      </c>
      <c r="E26" s="82">
        <v>1117.23</v>
      </c>
      <c r="F26" s="82">
        <v>173.63</v>
      </c>
      <c r="G26" s="82">
        <v>943.6</v>
      </c>
      <c r="H26" s="85"/>
      <c r="I26" s="85"/>
      <c r="J26" s="85"/>
    </row>
    <row r="27" spans="1:10" ht="12.75">
      <c r="A27" s="129" t="s">
        <v>106</v>
      </c>
      <c r="B27" s="130"/>
      <c r="C27" s="130"/>
      <c r="D27" s="96" t="s">
        <v>107</v>
      </c>
      <c r="E27" s="97">
        <v>40</v>
      </c>
      <c r="F27" s="97"/>
      <c r="G27" s="97">
        <v>40</v>
      </c>
      <c r="H27" s="85"/>
      <c r="I27" s="85"/>
      <c r="J27" s="85"/>
    </row>
    <row r="28" spans="1:10" ht="12.75">
      <c r="A28" s="129" t="s">
        <v>108</v>
      </c>
      <c r="B28" s="130"/>
      <c r="C28" s="130"/>
      <c r="D28" s="96" t="s">
        <v>109</v>
      </c>
      <c r="E28" s="97">
        <v>40</v>
      </c>
      <c r="F28" s="97"/>
      <c r="G28" s="97">
        <v>40</v>
      </c>
      <c r="H28" s="85"/>
      <c r="I28" s="85"/>
      <c r="J28" s="85"/>
    </row>
    <row r="29" spans="1:10" ht="12.75">
      <c r="A29" s="131" t="s">
        <v>110</v>
      </c>
      <c r="B29" s="130"/>
      <c r="C29" s="130"/>
      <c r="D29" s="98" t="s">
        <v>111</v>
      </c>
      <c r="E29" s="82">
        <v>40</v>
      </c>
      <c r="F29" s="82"/>
      <c r="G29" s="82">
        <v>40</v>
      </c>
      <c r="H29" s="85"/>
      <c r="I29" s="85"/>
      <c r="J29" s="85"/>
    </row>
    <row r="30" spans="1:10" ht="12.75">
      <c r="A30" s="129" t="s">
        <v>112</v>
      </c>
      <c r="B30" s="130"/>
      <c r="C30" s="130"/>
      <c r="D30" s="96" t="s">
        <v>113</v>
      </c>
      <c r="E30" s="97">
        <f>E31</f>
        <v>194.22</v>
      </c>
      <c r="F30" s="97">
        <f>F31</f>
        <v>194.22</v>
      </c>
      <c r="G30" s="97"/>
      <c r="H30" s="85"/>
      <c r="I30" s="85"/>
      <c r="J30" s="85"/>
    </row>
    <row r="31" spans="1:10" ht="12.75">
      <c r="A31" s="129" t="s">
        <v>114</v>
      </c>
      <c r="B31" s="130"/>
      <c r="C31" s="130"/>
      <c r="D31" s="96" t="s">
        <v>115</v>
      </c>
      <c r="E31" s="97">
        <f>F31</f>
        <v>194.22</v>
      </c>
      <c r="F31" s="97">
        <f>F32+F33+F34</f>
        <v>194.22</v>
      </c>
      <c r="G31" s="97"/>
      <c r="H31" s="85"/>
      <c r="I31" s="85"/>
      <c r="J31" s="85"/>
    </row>
    <row r="32" spans="1:10" ht="12.75">
      <c r="A32" s="131" t="s">
        <v>116</v>
      </c>
      <c r="B32" s="130"/>
      <c r="C32" s="130"/>
      <c r="D32" s="98" t="s">
        <v>117</v>
      </c>
      <c r="E32" s="82">
        <v>119.44</v>
      </c>
      <c r="F32" s="82">
        <v>119.44</v>
      </c>
      <c r="G32" s="82"/>
      <c r="H32" s="85"/>
      <c r="I32" s="85"/>
      <c r="J32" s="85"/>
    </row>
    <row r="33" spans="1:10" ht="12.75">
      <c r="A33" s="131" t="s">
        <v>118</v>
      </c>
      <c r="B33" s="130"/>
      <c r="C33" s="130"/>
      <c r="D33" s="98" t="s">
        <v>119</v>
      </c>
      <c r="E33" s="82">
        <v>32.9</v>
      </c>
      <c r="F33" s="82">
        <v>32.9</v>
      </c>
      <c r="G33" s="82"/>
      <c r="H33" s="85"/>
      <c r="I33" s="85"/>
      <c r="J33" s="85"/>
    </row>
    <row r="34" spans="1:10" ht="12.75">
      <c r="A34" s="131" t="s">
        <v>120</v>
      </c>
      <c r="B34" s="130"/>
      <c r="C34" s="130"/>
      <c r="D34" s="98" t="s">
        <v>121</v>
      </c>
      <c r="E34" s="82">
        <v>41.88</v>
      </c>
      <c r="F34" s="82">
        <v>41.88</v>
      </c>
      <c r="G34" s="82"/>
      <c r="H34" s="85"/>
      <c r="I34" s="85"/>
      <c r="J34" s="85"/>
    </row>
    <row r="35" spans="1:10" ht="12.75">
      <c r="A35" s="129" t="s">
        <v>122</v>
      </c>
      <c r="B35" s="130"/>
      <c r="C35" s="130"/>
      <c r="D35" s="96" t="s">
        <v>123</v>
      </c>
      <c r="E35" s="97">
        <f>E36</f>
        <v>1.9</v>
      </c>
      <c r="F35" s="97">
        <f>F36</f>
        <v>1.9</v>
      </c>
      <c r="G35" s="97"/>
      <c r="H35" s="85"/>
      <c r="I35" s="85"/>
      <c r="J35" s="85"/>
    </row>
    <row r="36" spans="1:10" ht="12.75">
      <c r="A36" s="129" t="s">
        <v>124</v>
      </c>
      <c r="B36" s="130"/>
      <c r="C36" s="130"/>
      <c r="D36" s="96" t="s">
        <v>123</v>
      </c>
      <c r="E36" s="97">
        <f>E37</f>
        <v>1.9</v>
      </c>
      <c r="F36" s="97">
        <f>F37</f>
        <v>1.9</v>
      </c>
      <c r="G36" s="97"/>
      <c r="H36" s="85"/>
      <c r="I36" s="85"/>
      <c r="J36" s="85"/>
    </row>
    <row r="37" spans="1:10" ht="13.5">
      <c r="A37" s="132" t="s">
        <v>125</v>
      </c>
      <c r="B37" s="133"/>
      <c r="C37" s="133"/>
      <c r="D37" s="134" t="s">
        <v>126</v>
      </c>
      <c r="E37" s="135">
        <v>1.9</v>
      </c>
      <c r="F37" s="135">
        <v>1.9</v>
      </c>
      <c r="G37" s="135"/>
      <c r="H37" s="85"/>
      <c r="I37" s="85"/>
      <c r="J37" s="85"/>
    </row>
    <row r="38" ht="13.5"/>
  </sheetData>
  <sheetProtection/>
  <mergeCells count="37">
    <mergeCell ref="A5:D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D6:D8"/>
    <mergeCell ref="E5:E8"/>
    <mergeCell ref="F5:F8"/>
    <mergeCell ref="G5:G8"/>
    <mergeCell ref="H5:H8"/>
    <mergeCell ref="I5:I8"/>
    <mergeCell ref="J5:J8"/>
    <mergeCell ref="A6:C8"/>
  </mergeCells>
  <printOptions/>
  <pageMargins left="0.59" right="0.32" top="0.41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4" sqref="A4"/>
    </sheetView>
  </sheetViews>
  <sheetFormatPr defaultColWidth="9.140625" defaultRowHeight="12.75"/>
  <cols>
    <col min="1" max="1" width="26.421875" style="0" customWidth="1"/>
    <col min="2" max="2" width="12.140625" style="0" customWidth="1"/>
    <col min="3" max="3" width="26.7109375" style="0" customWidth="1"/>
    <col min="4" max="4" width="11.8515625" style="0" customWidth="1"/>
    <col min="5" max="5" width="9.57421875" style="12" customWidth="1"/>
    <col min="6" max="6" width="8.7109375" style="12" customWidth="1"/>
  </cols>
  <sheetData>
    <row r="1" ht="21.75" customHeight="1">
      <c r="A1" s="101" t="s">
        <v>134</v>
      </c>
    </row>
    <row r="2" spans="1:6" ht="27">
      <c r="A2" s="27" t="s">
        <v>135</v>
      </c>
      <c r="B2" s="27"/>
      <c r="C2" s="27"/>
      <c r="D2" s="27"/>
      <c r="E2" s="27"/>
      <c r="F2" s="27"/>
    </row>
    <row r="4" spans="1:6" ht="15">
      <c r="A4" s="17" t="s">
        <v>2</v>
      </c>
      <c r="B4" s="19"/>
      <c r="F4" s="29" t="s">
        <v>60</v>
      </c>
    </row>
    <row r="5" spans="1:6" ht="15" customHeight="1">
      <c r="A5" s="70" t="s">
        <v>136</v>
      </c>
      <c r="B5" s="72" t="s">
        <v>5</v>
      </c>
      <c r="C5" s="102" t="s">
        <v>137</v>
      </c>
      <c r="D5" s="102"/>
      <c r="E5" s="102"/>
      <c r="F5" s="102"/>
    </row>
    <row r="6" spans="1:6" ht="14.25" customHeight="1">
      <c r="A6" s="79" t="s">
        <v>138</v>
      </c>
      <c r="B6" s="75" t="s">
        <v>139</v>
      </c>
      <c r="C6" s="102" t="s">
        <v>140</v>
      </c>
      <c r="D6" s="103" t="s">
        <v>55</v>
      </c>
      <c r="E6" s="104" t="s">
        <v>141</v>
      </c>
      <c r="F6" s="104" t="s">
        <v>142</v>
      </c>
    </row>
    <row r="7" spans="1:6" ht="28.5" customHeight="1">
      <c r="A7" s="79" t="s">
        <v>5</v>
      </c>
      <c r="B7" s="75" t="s">
        <v>5</v>
      </c>
      <c r="C7" s="102" t="s">
        <v>5</v>
      </c>
      <c r="D7" s="105"/>
      <c r="E7" s="104" t="s">
        <v>5</v>
      </c>
      <c r="F7" s="104" t="s">
        <v>5</v>
      </c>
    </row>
    <row r="8" spans="1:6" ht="19.5" customHeight="1">
      <c r="A8" s="44" t="s">
        <v>143</v>
      </c>
      <c r="B8" s="82">
        <v>8661.67</v>
      </c>
      <c r="C8" s="54" t="s">
        <v>11</v>
      </c>
      <c r="D8" s="106">
        <f>E8</f>
        <v>7639.03</v>
      </c>
      <c r="E8" s="107">
        <v>7639.03</v>
      </c>
      <c r="F8" s="23"/>
    </row>
    <row r="9" spans="1:6" ht="19.5" customHeight="1">
      <c r="A9" s="44" t="s">
        <v>144</v>
      </c>
      <c r="B9" s="108" t="s">
        <v>5</v>
      </c>
      <c r="C9" s="54" t="s">
        <v>13</v>
      </c>
      <c r="D9" s="106"/>
      <c r="E9" s="107" t="s">
        <v>5</v>
      </c>
      <c r="F9" s="23"/>
    </row>
    <row r="10" spans="1:6" ht="19.5" customHeight="1">
      <c r="A10" s="44" t="s">
        <v>5</v>
      </c>
      <c r="B10" s="108" t="s">
        <v>5</v>
      </c>
      <c r="C10" s="54" t="s">
        <v>15</v>
      </c>
      <c r="D10" s="106"/>
      <c r="E10" s="107" t="s">
        <v>5</v>
      </c>
      <c r="F10" s="23"/>
    </row>
    <row r="11" spans="1:6" ht="19.5" customHeight="1">
      <c r="A11" s="44" t="s">
        <v>5</v>
      </c>
      <c r="B11" s="108" t="s">
        <v>5</v>
      </c>
      <c r="C11" s="54" t="s">
        <v>17</v>
      </c>
      <c r="D11" s="106"/>
      <c r="E11" s="107" t="s">
        <v>5</v>
      </c>
      <c r="F11" s="23"/>
    </row>
    <row r="12" spans="1:6" ht="19.5" customHeight="1">
      <c r="A12" s="44" t="s">
        <v>5</v>
      </c>
      <c r="B12" s="108" t="s">
        <v>5</v>
      </c>
      <c r="C12" s="54" t="s">
        <v>19</v>
      </c>
      <c r="D12" s="106"/>
      <c r="E12" s="107" t="s">
        <v>5</v>
      </c>
      <c r="F12" s="23"/>
    </row>
    <row r="13" spans="1:6" ht="19.5" customHeight="1">
      <c r="A13" s="44" t="s">
        <v>5</v>
      </c>
      <c r="B13" s="108" t="s">
        <v>5</v>
      </c>
      <c r="C13" s="54" t="s">
        <v>21</v>
      </c>
      <c r="D13" s="106"/>
      <c r="E13" s="107" t="s">
        <v>5</v>
      </c>
      <c r="F13" s="23"/>
    </row>
    <row r="14" spans="1:6" ht="19.5" customHeight="1">
      <c r="A14" s="44" t="s">
        <v>5</v>
      </c>
      <c r="B14" s="108" t="s">
        <v>5</v>
      </c>
      <c r="C14" s="54" t="s">
        <v>23</v>
      </c>
      <c r="D14" s="106"/>
      <c r="E14" s="107" t="s">
        <v>5</v>
      </c>
      <c r="F14" s="23"/>
    </row>
    <row r="15" spans="1:6" ht="19.5" customHeight="1">
      <c r="A15" s="44" t="s">
        <v>5</v>
      </c>
      <c r="B15" s="108" t="s">
        <v>5</v>
      </c>
      <c r="C15" s="54" t="s">
        <v>24</v>
      </c>
      <c r="D15" s="106">
        <f>E15</f>
        <v>1279.82</v>
      </c>
      <c r="E15" s="107">
        <v>1279.82</v>
      </c>
      <c r="F15" s="23"/>
    </row>
    <row r="16" spans="1:6" ht="19.5" customHeight="1">
      <c r="A16" s="44" t="s">
        <v>5</v>
      </c>
      <c r="B16" s="108" t="s">
        <v>5</v>
      </c>
      <c r="C16" s="54" t="s">
        <v>25</v>
      </c>
      <c r="D16" s="106"/>
      <c r="E16" s="107" t="s">
        <v>5</v>
      </c>
      <c r="F16" s="23"/>
    </row>
    <row r="17" spans="1:6" ht="19.5" customHeight="1">
      <c r="A17" s="44" t="s">
        <v>5</v>
      </c>
      <c r="B17" s="108" t="s">
        <v>5</v>
      </c>
      <c r="C17" s="54" t="s">
        <v>26</v>
      </c>
      <c r="D17" s="106">
        <f>E17</f>
        <v>40</v>
      </c>
      <c r="E17" s="107">
        <v>40</v>
      </c>
      <c r="F17" s="23"/>
    </row>
    <row r="18" spans="1:6" ht="19.5" customHeight="1">
      <c r="A18" s="44" t="s">
        <v>5</v>
      </c>
      <c r="B18" s="108" t="s">
        <v>5</v>
      </c>
      <c r="C18" s="54" t="s">
        <v>27</v>
      </c>
      <c r="D18" s="106"/>
      <c r="E18" s="107" t="s">
        <v>5</v>
      </c>
      <c r="F18" s="23"/>
    </row>
    <row r="19" spans="1:6" ht="19.5" customHeight="1">
      <c r="A19" s="44" t="s">
        <v>5</v>
      </c>
      <c r="B19" s="108" t="s">
        <v>5</v>
      </c>
      <c r="C19" s="54" t="s">
        <v>28</v>
      </c>
      <c r="D19" s="106"/>
      <c r="E19" s="107" t="s">
        <v>5</v>
      </c>
      <c r="F19" s="23"/>
    </row>
    <row r="20" spans="1:6" ht="19.5" customHeight="1">
      <c r="A20" s="44" t="s">
        <v>5</v>
      </c>
      <c r="B20" s="108" t="s">
        <v>5</v>
      </c>
      <c r="C20" s="54" t="s">
        <v>29</v>
      </c>
      <c r="D20" s="106"/>
      <c r="E20" s="107" t="s">
        <v>5</v>
      </c>
      <c r="F20" s="23"/>
    </row>
    <row r="21" spans="1:6" ht="19.5" customHeight="1">
      <c r="A21" s="44" t="s">
        <v>5</v>
      </c>
      <c r="B21" s="108" t="s">
        <v>5</v>
      </c>
      <c r="C21" s="54" t="s">
        <v>30</v>
      </c>
      <c r="D21" s="106"/>
      <c r="E21" s="107" t="s">
        <v>5</v>
      </c>
      <c r="F21" s="23"/>
    </row>
    <row r="22" spans="1:6" ht="19.5" customHeight="1">
      <c r="A22" s="44" t="s">
        <v>5</v>
      </c>
      <c r="B22" s="108" t="s">
        <v>5</v>
      </c>
      <c r="C22" s="54" t="s">
        <v>31</v>
      </c>
      <c r="D22" s="106"/>
      <c r="E22" s="107" t="s">
        <v>5</v>
      </c>
      <c r="F22" s="23"/>
    </row>
    <row r="23" spans="1:6" ht="19.5" customHeight="1">
      <c r="A23" s="44" t="s">
        <v>5</v>
      </c>
      <c r="B23" s="108" t="s">
        <v>5</v>
      </c>
      <c r="C23" s="54" t="s">
        <v>32</v>
      </c>
      <c r="D23" s="106"/>
      <c r="E23" s="107" t="s">
        <v>5</v>
      </c>
      <c r="F23" s="23"/>
    </row>
    <row r="24" spans="1:6" ht="19.5" customHeight="1">
      <c r="A24" s="44" t="s">
        <v>5</v>
      </c>
      <c r="B24" s="108" t="s">
        <v>5</v>
      </c>
      <c r="C24" s="54" t="s">
        <v>33</v>
      </c>
      <c r="D24" s="106"/>
      <c r="E24" s="107" t="s">
        <v>5</v>
      </c>
      <c r="F24" s="23"/>
    </row>
    <row r="25" spans="1:6" ht="19.5" customHeight="1">
      <c r="A25" s="44" t="s">
        <v>5</v>
      </c>
      <c r="B25" s="108" t="s">
        <v>5</v>
      </c>
      <c r="C25" s="54" t="s">
        <v>34</v>
      </c>
      <c r="D25" s="106"/>
      <c r="E25" s="107" t="s">
        <v>5</v>
      </c>
      <c r="F25" s="23"/>
    </row>
    <row r="26" spans="1:6" ht="19.5" customHeight="1">
      <c r="A26" s="44" t="s">
        <v>5</v>
      </c>
      <c r="B26" s="108" t="s">
        <v>5</v>
      </c>
      <c r="C26" s="54" t="s">
        <v>35</v>
      </c>
      <c r="D26" s="106">
        <f>E26</f>
        <v>194.22</v>
      </c>
      <c r="E26" s="107">
        <v>194.22</v>
      </c>
      <c r="F26" s="23"/>
    </row>
    <row r="27" spans="1:6" ht="19.5" customHeight="1">
      <c r="A27" s="44" t="s">
        <v>5</v>
      </c>
      <c r="B27" s="108" t="s">
        <v>5</v>
      </c>
      <c r="C27" s="54" t="s">
        <v>36</v>
      </c>
      <c r="D27" s="106"/>
      <c r="E27" s="107" t="s">
        <v>5</v>
      </c>
      <c r="F27" s="23"/>
    </row>
    <row r="28" spans="1:6" ht="19.5" customHeight="1">
      <c r="A28" s="44" t="s">
        <v>5</v>
      </c>
      <c r="B28" s="108" t="s">
        <v>5</v>
      </c>
      <c r="C28" s="54" t="s">
        <v>37</v>
      </c>
      <c r="D28" s="106"/>
      <c r="E28" s="107" t="s">
        <v>5</v>
      </c>
      <c r="F28" s="23"/>
    </row>
    <row r="29" spans="1:6" ht="19.5" customHeight="1">
      <c r="A29" s="44" t="s">
        <v>5</v>
      </c>
      <c r="B29" s="108" t="s">
        <v>5</v>
      </c>
      <c r="C29" s="54" t="s">
        <v>38</v>
      </c>
      <c r="D29" s="106"/>
      <c r="E29" s="107" t="s">
        <v>5</v>
      </c>
      <c r="F29" s="23"/>
    </row>
    <row r="30" spans="1:6" ht="19.5" customHeight="1">
      <c r="A30" s="44" t="s">
        <v>5</v>
      </c>
      <c r="B30" s="108" t="s">
        <v>5</v>
      </c>
      <c r="C30" s="54" t="s">
        <v>39</v>
      </c>
      <c r="D30" s="106"/>
      <c r="E30" s="107" t="s">
        <v>5</v>
      </c>
      <c r="F30" s="23"/>
    </row>
    <row r="31" spans="1:6" ht="19.5" customHeight="1">
      <c r="A31" s="109" t="s">
        <v>40</v>
      </c>
      <c r="B31" s="108">
        <f>B8</f>
        <v>8661.67</v>
      </c>
      <c r="C31" s="110" t="s">
        <v>41</v>
      </c>
      <c r="D31" s="111">
        <f>D8+D15+D17+D26</f>
        <v>9153.07</v>
      </c>
      <c r="E31" s="111">
        <f>E8+E15+E17+E26</f>
        <v>9153.07</v>
      </c>
      <c r="F31" s="112"/>
    </row>
    <row r="32" spans="1:6" ht="19.5" customHeight="1">
      <c r="A32" s="44" t="s">
        <v>5</v>
      </c>
      <c r="B32" s="40" t="s">
        <v>5</v>
      </c>
      <c r="C32" s="113" t="s">
        <v>5</v>
      </c>
      <c r="D32" s="106"/>
      <c r="E32" s="107" t="s">
        <v>5</v>
      </c>
      <c r="F32" s="23"/>
    </row>
    <row r="33" spans="1:6" ht="19.5" customHeight="1">
      <c r="A33" s="44" t="s">
        <v>145</v>
      </c>
      <c r="B33" s="82">
        <v>1453.98</v>
      </c>
      <c r="C33" s="114" t="s">
        <v>146</v>
      </c>
      <c r="D33" s="106">
        <v>962.58</v>
      </c>
      <c r="E33" s="107">
        <f>E34+E35</f>
        <v>962.58</v>
      </c>
      <c r="F33" s="115"/>
    </row>
    <row r="34" spans="1:6" ht="19.5" customHeight="1">
      <c r="A34" s="44" t="s">
        <v>143</v>
      </c>
      <c r="B34" s="40">
        <v>1453.98</v>
      </c>
      <c r="C34" s="114" t="s">
        <v>147</v>
      </c>
      <c r="D34" s="107">
        <v>130.37</v>
      </c>
      <c r="E34" s="107">
        <v>130.37</v>
      </c>
      <c r="F34" s="23"/>
    </row>
    <row r="35" spans="1:6" ht="19.5" customHeight="1">
      <c r="A35" s="44" t="s">
        <v>144</v>
      </c>
      <c r="B35" s="40" t="s">
        <v>5</v>
      </c>
      <c r="C35" s="114" t="s">
        <v>148</v>
      </c>
      <c r="D35" s="107">
        <v>832.21</v>
      </c>
      <c r="E35" s="107">
        <v>832.21</v>
      </c>
      <c r="F35" s="23"/>
    </row>
    <row r="36" spans="1:6" ht="19.5" customHeight="1">
      <c r="A36" s="44" t="s">
        <v>5</v>
      </c>
      <c r="B36" s="40" t="s">
        <v>5</v>
      </c>
      <c r="C36" s="114" t="s">
        <v>5</v>
      </c>
      <c r="D36" s="106"/>
      <c r="E36" s="107" t="s">
        <v>5</v>
      </c>
      <c r="F36" s="23"/>
    </row>
    <row r="37" spans="1:6" ht="19.5" customHeight="1">
      <c r="A37" s="109" t="s">
        <v>149</v>
      </c>
      <c r="B37" s="40">
        <f>B31+B33</f>
        <v>10115.65</v>
      </c>
      <c r="C37" s="116" t="s">
        <v>149</v>
      </c>
      <c r="D37" s="111">
        <f>D31+D33</f>
        <v>10115.65</v>
      </c>
      <c r="E37" s="107">
        <f>D37</f>
        <v>10115.65</v>
      </c>
      <c r="F37" s="23"/>
    </row>
  </sheetData>
  <sheetProtection/>
  <mergeCells count="9">
    <mergeCell ref="A2:F2"/>
    <mergeCell ref="A5:B5"/>
    <mergeCell ref="C5:F5"/>
    <mergeCell ref="A6:A7"/>
    <mergeCell ref="B6:B7"/>
    <mergeCell ref="C6:C7"/>
    <mergeCell ref="D6:D7"/>
    <mergeCell ref="E6:E7"/>
    <mergeCell ref="F6:F7"/>
  </mergeCells>
  <printOptions/>
  <pageMargins left="0.53" right="0.45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H31" sqref="H31"/>
    </sheetView>
  </sheetViews>
  <sheetFormatPr defaultColWidth="9.140625" defaultRowHeight="12.75"/>
  <cols>
    <col min="1" max="1" width="12.8515625" style="0" customWidth="1"/>
    <col min="2" max="2" width="22.57421875" style="0" customWidth="1"/>
    <col min="3" max="4" width="19.421875" style="0" customWidth="1"/>
    <col min="5" max="5" width="19.421875" style="12" customWidth="1"/>
    <col min="6" max="6" width="9.140625" style="12" customWidth="1"/>
  </cols>
  <sheetData>
    <row r="1" spans="1:5" ht="21" customHeight="1">
      <c r="A1" s="88" t="s">
        <v>150</v>
      </c>
      <c r="B1" s="14"/>
      <c r="C1" s="14"/>
      <c r="D1" s="15"/>
      <c r="E1" s="26"/>
    </row>
    <row r="2" spans="1:5" ht="27">
      <c r="A2" s="89" t="s">
        <v>151</v>
      </c>
      <c r="B2" s="89"/>
      <c r="C2" s="89"/>
      <c r="D2" s="89"/>
      <c r="E2" s="89"/>
    </row>
    <row r="3" spans="1:5" ht="25.5" customHeight="1">
      <c r="A3" s="90" t="s">
        <v>58</v>
      </c>
      <c r="B3" s="90" t="s">
        <v>59</v>
      </c>
      <c r="C3" s="91"/>
      <c r="D3" s="90"/>
      <c r="E3" s="92" t="s">
        <v>3</v>
      </c>
    </row>
    <row r="4" spans="1:5" ht="27" customHeight="1">
      <c r="A4" s="56" t="s">
        <v>152</v>
      </c>
      <c r="B4" s="57" t="s">
        <v>68</v>
      </c>
      <c r="C4" s="57" t="s">
        <v>41</v>
      </c>
      <c r="D4" s="57" t="s">
        <v>129</v>
      </c>
      <c r="E4" s="93" t="s">
        <v>130</v>
      </c>
    </row>
    <row r="5" spans="1:5" ht="20.25" customHeight="1">
      <c r="A5" s="94" t="s">
        <v>153</v>
      </c>
      <c r="B5" s="95" t="s">
        <v>55</v>
      </c>
      <c r="C5" s="82">
        <f>C6+C17+C23+C26</f>
        <v>9153.06</v>
      </c>
      <c r="D5" s="82">
        <f>D6+D17+D26</f>
        <v>2299.66</v>
      </c>
      <c r="E5" s="82">
        <f>E6+E17+E23</f>
        <v>6853.400000000001</v>
      </c>
    </row>
    <row r="6" spans="1:5" ht="12.75">
      <c r="A6" s="85">
        <v>201</v>
      </c>
      <c r="B6" s="96" t="s">
        <v>74</v>
      </c>
      <c r="C6" s="97">
        <f>C7+C13+C15</f>
        <v>7639.02</v>
      </c>
      <c r="D6" s="97">
        <f>D7</f>
        <v>1769.22</v>
      </c>
      <c r="E6" s="97">
        <f>E7+E13+E15</f>
        <v>5869.8</v>
      </c>
    </row>
    <row r="7" spans="1:5" ht="12.75">
      <c r="A7" s="85">
        <v>20103</v>
      </c>
      <c r="B7" s="96" t="s">
        <v>76</v>
      </c>
      <c r="C7" s="97">
        <f>C8+C9+C10+C11+C12</f>
        <v>7420.85</v>
      </c>
      <c r="D7" s="97">
        <f>D8+D10+D11</f>
        <v>1769.22</v>
      </c>
      <c r="E7" s="97">
        <v>5651.63</v>
      </c>
    </row>
    <row r="8" spans="1:5" ht="12.75">
      <c r="A8" s="85">
        <v>2010301</v>
      </c>
      <c r="B8" s="98" t="s">
        <v>78</v>
      </c>
      <c r="C8" s="82">
        <v>734.7</v>
      </c>
      <c r="D8" s="82">
        <v>734.7</v>
      </c>
      <c r="E8" s="82"/>
    </row>
    <row r="9" spans="1:5" ht="12.75">
      <c r="A9" s="85">
        <v>2010302</v>
      </c>
      <c r="B9" s="98" t="s">
        <v>80</v>
      </c>
      <c r="C9" s="82">
        <v>4528.13</v>
      </c>
      <c r="D9" s="82"/>
      <c r="E9" s="82">
        <v>4528.13</v>
      </c>
    </row>
    <row r="10" spans="1:5" ht="12.75">
      <c r="A10" s="85">
        <v>2010303</v>
      </c>
      <c r="B10" s="98" t="s">
        <v>82</v>
      </c>
      <c r="C10" s="82">
        <v>1067.8</v>
      </c>
      <c r="D10" s="82">
        <v>77.89</v>
      </c>
      <c r="E10" s="82">
        <v>989.91</v>
      </c>
    </row>
    <row r="11" spans="1:5" ht="12.75">
      <c r="A11" s="85">
        <v>2010350</v>
      </c>
      <c r="B11" s="98" t="s">
        <v>84</v>
      </c>
      <c r="C11" s="82">
        <v>956.63</v>
      </c>
      <c r="D11" s="82">
        <v>956.63</v>
      </c>
      <c r="E11" s="82"/>
    </row>
    <row r="12" spans="1:5" ht="20.25">
      <c r="A12" s="85">
        <v>2010399</v>
      </c>
      <c r="B12" s="99" t="s">
        <v>86</v>
      </c>
      <c r="C12" s="82">
        <v>133.59</v>
      </c>
      <c r="D12" s="82"/>
      <c r="E12" s="82">
        <v>133.59</v>
      </c>
    </row>
    <row r="13" spans="1:5" ht="12.75">
      <c r="A13" s="85">
        <v>20131</v>
      </c>
      <c r="B13" s="100" t="s">
        <v>88</v>
      </c>
      <c r="C13" s="97">
        <v>1.06</v>
      </c>
      <c r="D13" s="97"/>
      <c r="E13" s="97">
        <v>1.06</v>
      </c>
    </row>
    <row r="14" spans="1:5" ht="12.75">
      <c r="A14" s="85">
        <v>2013199</v>
      </c>
      <c r="B14" s="98" t="s">
        <v>90</v>
      </c>
      <c r="C14" s="82">
        <v>1.06</v>
      </c>
      <c r="D14" s="82"/>
      <c r="E14" s="82">
        <v>1.06</v>
      </c>
    </row>
    <row r="15" spans="1:5" ht="12.75">
      <c r="A15" s="85">
        <v>20136</v>
      </c>
      <c r="B15" s="96" t="s">
        <v>92</v>
      </c>
      <c r="C15" s="97">
        <f>C16</f>
        <v>217.11</v>
      </c>
      <c r="D15" s="97"/>
      <c r="E15" s="97">
        <f>E16</f>
        <v>217.11</v>
      </c>
    </row>
    <row r="16" spans="1:5" ht="12.75">
      <c r="A16" s="85">
        <v>2013602</v>
      </c>
      <c r="B16" s="98" t="s">
        <v>80</v>
      </c>
      <c r="C16" s="82">
        <v>217.11</v>
      </c>
      <c r="D16" s="82"/>
      <c r="E16" s="82">
        <v>217.11</v>
      </c>
    </row>
    <row r="17" spans="1:5" ht="12.75">
      <c r="A17" s="85">
        <v>208</v>
      </c>
      <c r="B17" s="96" t="s">
        <v>95</v>
      </c>
      <c r="C17" s="97">
        <f>C18+C21</f>
        <v>1279.82</v>
      </c>
      <c r="D17" s="97">
        <f>D18+D21</f>
        <v>336.22</v>
      </c>
      <c r="E17" s="97">
        <v>943.6</v>
      </c>
    </row>
    <row r="18" spans="1:5" ht="12.75">
      <c r="A18" s="85">
        <v>20805</v>
      </c>
      <c r="B18" s="96" t="s">
        <v>97</v>
      </c>
      <c r="C18" s="97">
        <v>162.59</v>
      </c>
      <c r="D18" s="97">
        <v>162.59</v>
      </c>
      <c r="E18" s="97"/>
    </row>
    <row r="19" spans="1:5" ht="12.75">
      <c r="A19" s="85">
        <v>2080501</v>
      </c>
      <c r="B19" s="98" t="s">
        <v>99</v>
      </c>
      <c r="C19" s="82">
        <v>143</v>
      </c>
      <c r="D19" s="82">
        <v>143</v>
      </c>
      <c r="E19" s="82"/>
    </row>
    <row r="20" spans="1:5" ht="12.75">
      <c r="A20" s="85">
        <v>2080502</v>
      </c>
      <c r="B20" s="98" t="s">
        <v>101</v>
      </c>
      <c r="C20" s="82">
        <v>19.59</v>
      </c>
      <c r="D20" s="82">
        <v>19.59</v>
      </c>
      <c r="E20" s="82"/>
    </row>
    <row r="21" spans="1:5" ht="12.75">
      <c r="A21" s="85">
        <v>20899</v>
      </c>
      <c r="B21" s="96" t="s">
        <v>103</v>
      </c>
      <c r="C21" s="97">
        <f>C22</f>
        <v>1117.23</v>
      </c>
      <c r="D21" s="97">
        <v>173.63</v>
      </c>
      <c r="E21" s="97">
        <v>943.6</v>
      </c>
    </row>
    <row r="22" spans="1:5" ht="12.75">
      <c r="A22" s="85">
        <v>2089901</v>
      </c>
      <c r="B22" s="98" t="s">
        <v>105</v>
      </c>
      <c r="C22" s="82">
        <v>1117.23</v>
      </c>
      <c r="D22" s="82">
        <v>173.63</v>
      </c>
      <c r="E22" s="82">
        <v>943.6</v>
      </c>
    </row>
    <row r="23" spans="1:5" ht="12.75">
      <c r="A23" s="85">
        <v>211</v>
      </c>
      <c r="B23" s="96" t="s">
        <v>107</v>
      </c>
      <c r="C23" s="97">
        <v>40</v>
      </c>
      <c r="D23" s="97"/>
      <c r="E23" s="97">
        <v>40</v>
      </c>
    </row>
    <row r="24" spans="1:5" ht="12.75">
      <c r="A24" s="85">
        <v>21110</v>
      </c>
      <c r="B24" s="96" t="s">
        <v>109</v>
      </c>
      <c r="C24" s="97">
        <v>40</v>
      </c>
      <c r="D24" s="97"/>
      <c r="E24" s="97">
        <v>40</v>
      </c>
    </row>
    <row r="25" spans="1:5" ht="12.75">
      <c r="A25" s="85">
        <v>2111001</v>
      </c>
      <c r="B25" s="98" t="s">
        <v>111</v>
      </c>
      <c r="C25" s="82">
        <v>40</v>
      </c>
      <c r="D25" s="82"/>
      <c r="E25" s="82">
        <v>40</v>
      </c>
    </row>
    <row r="26" spans="1:5" ht="12.75">
      <c r="A26" s="85">
        <v>221</v>
      </c>
      <c r="B26" s="96" t="s">
        <v>113</v>
      </c>
      <c r="C26" s="97">
        <f>C27</f>
        <v>194.22</v>
      </c>
      <c r="D26" s="97">
        <f>D27</f>
        <v>194.22</v>
      </c>
      <c r="E26" s="97"/>
    </row>
    <row r="27" spans="1:5" ht="12.75">
      <c r="A27" s="85">
        <v>22102</v>
      </c>
      <c r="B27" s="96" t="s">
        <v>115</v>
      </c>
      <c r="C27" s="97">
        <f>D27</f>
        <v>194.22</v>
      </c>
      <c r="D27" s="97">
        <f>D28+D29+D30</f>
        <v>194.22</v>
      </c>
      <c r="E27" s="97"/>
    </row>
    <row r="28" spans="1:5" ht="12.75">
      <c r="A28" s="85">
        <v>2210201</v>
      </c>
      <c r="B28" s="98" t="s">
        <v>117</v>
      </c>
      <c r="C28" s="82">
        <v>119.44</v>
      </c>
      <c r="D28" s="82">
        <v>119.44</v>
      </c>
      <c r="E28" s="82"/>
    </row>
    <row r="29" spans="1:5" ht="12.75">
      <c r="A29" s="85">
        <v>2210202</v>
      </c>
      <c r="B29" s="98" t="s">
        <v>119</v>
      </c>
      <c r="C29" s="82">
        <v>32.9</v>
      </c>
      <c r="D29" s="82">
        <v>32.9</v>
      </c>
      <c r="E29" s="82"/>
    </row>
    <row r="30" spans="1:5" ht="12.75">
      <c r="A30" s="85">
        <v>2210203</v>
      </c>
      <c r="B30" s="98" t="s">
        <v>121</v>
      </c>
      <c r="C30" s="82">
        <v>41.88</v>
      </c>
      <c r="D30" s="82">
        <v>41.88</v>
      </c>
      <c r="E30" s="82"/>
    </row>
  </sheetData>
  <sheetProtection/>
  <mergeCells count="1">
    <mergeCell ref="A2:E2"/>
  </mergeCells>
  <printOptions/>
  <pageMargins left="0.65" right="0.36" top="0.9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H12" sqref="H12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  <col min="5" max="6" width="9.140625" style="12" customWidth="1"/>
  </cols>
  <sheetData>
    <row r="1" ht="26.25" customHeight="1">
      <c r="A1" s="55" t="s">
        <v>154</v>
      </c>
    </row>
    <row r="2" spans="1:3" ht="27">
      <c r="A2" s="66" t="s">
        <v>155</v>
      </c>
      <c r="B2" s="66"/>
      <c r="C2" s="66"/>
    </row>
    <row r="3" spans="1:3" ht="25.5" customHeight="1">
      <c r="A3" s="67" t="s">
        <v>58</v>
      </c>
      <c r="B3" s="68" t="s">
        <v>59</v>
      </c>
      <c r="C3" s="86" t="s">
        <v>3</v>
      </c>
    </row>
    <row r="4" spans="1:3" ht="13.5">
      <c r="A4" s="70" t="s">
        <v>138</v>
      </c>
      <c r="B4" s="71" t="s">
        <v>5</v>
      </c>
      <c r="C4" s="71" t="s">
        <v>156</v>
      </c>
    </row>
    <row r="5" spans="1:3" ht="20.25" customHeight="1">
      <c r="A5" s="73" t="s">
        <v>157</v>
      </c>
      <c r="B5" s="74" t="s">
        <v>68</v>
      </c>
      <c r="C5" s="74" t="s">
        <v>5</v>
      </c>
    </row>
    <row r="6" spans="1:3" ht="20.25" customHeight="1">
      <c r="A6" s="79" t="s">
        <v>158</v>
      </c>
      <c r="B6" s="74" t="s">
        <v>5</v>
      </c>
      <c r="C6" s="87">
        <f>C7+C8+C9+C11</f>
        <v>9153.06</v>
      </c>
    </row>
    <row r="7" spans="1:3" ht="14.25" customHeight="1">
      <c r="A7" s="44" t="s">
        <v>159</v>
      </c>
      <c r="B7" s="41" t="s">
        <v>160</v>
      </c>
      <c r="C7" s="87">
        <v>1760.07</v>
      </c>
    </row>
    <row r="8" spans="1:3" ht="13.5">
      <c r="A8" s="44" t="s">
        <v>161</v>
      </c>
      <c r="B8" s="41" t="s">
        <v>162</v>
      </c>
      <c r="C8" s="87">
        <v>5767.65</v>
      </c>
    </row>
    <row r="9" spans="1:3" ht="13.5">
      <c r="A9" s="44" t="s">
        <v>163</v>
      </c>
      <c r="B9" s="41" t="s">
        <v>164</v>
      </c>
      <c r="C9" s="87">
        <v>361.56</v>
      </c>
    </row>
    <row r="10" spans="1:3" ht="13.5">
      <c r="A10" s="44" t="s">
        <v>165</v>
      </c>
      <c r="B10" s="41" t="s">
        <v>166</v>
      </c>
      <c r="C10" s="87" t="s">
        <v>5</v>
      </c>
    </row>
    <row r="11" spans="1:3" ht="13.5">
      <c r="A11" s="44" t="s">
        <v>167</v>
      </c>
      <c r="B11" s="41" t="s">
        <v>168</v>
      </c>
      <c r="C11" s="87">
        <v>1263.78</v>
      </c>
    </row>
    <row r="12" spans="1:3" ht="13.5">
      <c r="A12" s="44" t="s">
        <v>169</v>
      </c>
      <c r="B12" s="41" t="s">
        <v>170</v>
      </c>
      <c r="C12" s="87" t="s">
        <v>5</v>
      </c>
    </row>
    <row r="13" spans="1:3" ht="13.5">
      <c r="A13" s="44" t="s">
        <v>171</v>
      </c>
      <c r="B13" s="41" t="s">
        <v>172</v>
      </c>
      <c r="C13" s="87" t="s">
        <v>5</v>
      </c>
    </row>
    <row r="14" spans="1:3" ht="13.5">
      <c r="A14" s="44" t="s">
        <v>173</v>
      </c>
      <c r="B14" s="41" t="s">
        <v>123</v>
      </c>
      <c r="C14" s="87" t="s">
        <v>5</v>
      </c>
    </row>
  </sheetData>
  <sheetProtection/>
  <mergeCells count="4">
    <mergeCell ref="A2:C2"/>
    <mergeCell ref="A4:B4"/>
    <mergeCell ref="A6:B6"/>
    <mergeCell ref="C4:C5"/>
  </mergeCells>
  <printOptions/>
  <pageMargins left="0.71" right="0.71" top="0.75" bottom="0.54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C3" sqref="C3"/>
    </sheetView>
  </sheetViews>
  <sheetFormatPr defaultColWidth="9.140625" defaultRowHeight="12.75"/>
  <cols>
    <col min="1" max="1" width="7.8515625" style="0" customWidth="1"/>
    <col min="2" max="2" width="28.7109375" style="0" customWidth="1"/>
    <col min="3" max="4" width="16.7109375" style="0" customWidth="1"/>
    <col min="5" max="5" width="16.7109375" style="12" customWidth="1"/>
    <col min="6" max="6" width="9.140625" style="12" customWidth="1"/>
  </cols>
  <sheetData>
    <row r="1" ht="26.25" customHeight="1">
      <c r="A1" s="55" t="s">
        <v>174</v>
      </c>
    </row>
    <row r="2" spans="1:5" ht="27">
      <c r="A2" s="66" t="s">
        <v>175</v>
      </c>
      <c r="B2" s="66"/>
      <c r="C2" s="66"/>
      <c r="D2" s="66"/>
      <c r="E2" s="66"/>
    </row>
    <row r="3" spans="1:5" ht="25.5" customHeight="1">
      <c r="A3" s="67" t="s">
        <v>58</v>
      </c>
      <c r="B3" s="68" t="s">
        <v>59</v>
      </c>
      <c r="E3" s="69" t="s">
        <v>3</v>
      </c>
    </row>
    <row r="4" spans="1:5" ht="15" customHeight="1">
      <c r="A4" s="70" t="s">
        <v>138</v>
      </c>
      <c r="B4" s="71" t="s">
        <v>5</v>
      </c>
      <c r="C4" s="72" t="s">
        <v>156</v>
      </c>
      <c r="D4" s="20" t="s">
        <v>176</v>
      </c>
      <c r="E4" s="20" t="s">
        <v>177</v>
      </c>
    </row>
    <row r="5" spans="1:5" ht="15" customHeight="1">
      <c r="A5" s="73" t="s">
        <v>178</v>
      </c>
      <c r="B5" s="74" t="s">
        <v>68</v>
      </c>
      <c r="C5" s="75" t="s">
        <v>5</v>
      </c>
      <c r="D5" s="76"/>
      <c r="E5" s="76"/>
    </row>
    <row r="6" spans="1:5" ht="15" customHeight="1">
      <c r="A6" s="73" t="s">
        <v>179</v>
      </c>
      <c r="B6" s="74" t="s">
        <v>5</v>
      </c>
      <c r="C6" s="75" t="s">
        <v>5</v>
      </c>
      <c r="D6" s="76"/>
      <c r="E6" s="76"/>
    </row>
    <row r="7" spans="1:5" ht="15" customHeight="1">
      <c r="A7" s="73" t="s">
        <v>5</v>
      </c>
      <c r="B7" s="74" t="s">
        <v>5</v>
      </c>
      <c r="C7" s="77" t="s">
        <v>5</v>
      </c>
      <c r="D7" s="78"/>
      <c r="E7" s="78"/>
    </row>
    <row r="8" spans="1:5" ht="13.5">
      <c r="A8" s="79" t="s">
        <v>158</v>
      </c>
      <c r="B8" s="75" t="s">
        <v>5</v>
      </c>
      <c r="C8" s="47">
        <f>C9+C19+C47+C75</f>
        <v>2299.66</v>
      </c>
      <c r="D8" s="22">
        <f>D9+D47</f>
        <v>2055.52</v>
      </c>
      <c r="E8" s="23">
        <f>E19+E75</f>
        <v>244.14000000000001</v>
      </c>
    </row>
    <row r="9" spans="1:5" ht="12.75">
      <c r="A9" s="80">
        <v>301</v>
      </c>
      <c r="B9" s="81" t="s">
        <v>160</v>
      </c>
      <c r="C9" s="82">
        <f>C10+C11+C12+C13+C14+C15+C16+C18</f>
        <v>1693.9599999999998</v>
      </c>
      <c r="D9" s="82">
        <f>D10+D11+D12+D13+D14+D15+D16+D18</f>
        <v>1693.9599999999998</v>
      </c>
      <c r="E9" s="23"/>
    </row>
    <row r="10" spans="1:5" ht="12.75">
      <c r="A10" s="80">
        <v>30101</v>
      </c>
      <c r="B10" s="81" t="s">
        <v>180</v>
      </c>
      <c r="C10" s="82">
        <v>460.24</v>
      </c>
      <c r="D10" s="82">
        <v>460.24</v>
      </c>
      <c r="E10" s="23"/>
    </row>
    <row r="11" spans="1:5" ht="12.75">
      <c r="A11" s="80">
        <v>30102</v>
      </c>
      <c r="B11" s="81" t="s">
        <v>181</v>
      </c>
      <c r="C11" s="82">
        <v>265.38</v>
      </c>
      <c r="D11" s="82">
        <v>265.38</v>
      </c>
      <c r="E11" s="23"/>
    </row>
    <row r="12" spans="1:5" ht="12.75">
      <c r="A12" s="80">
        <v>30103</v>
      </c>
      <c r="B12" s="81" t="s">
        <v>182</v>
      </c>
      <c r="C12" s="82">
        <v>283.38</v>
      </c>
      <c r="D12" s="82">
        <v>283.38</v>
      </c>
      <c r="E12" s="23"/>
    </row>
    <row r="13" spans="1:5" ht="12.75">
      <c r="A13" s="80">
        <v>30104</v>
      </c>
      <c r="B13" s="81" t="s">
        <v>183</v>
      </c>
      <c r="C13" s="82">
        <v>329.51</v>
      </c>
      <c r="D13" s="82">
        <v>329.51</v>
      </c>
      <c r="E13" s="23"/>
    </row>
    <row r="14" spans="1:5" ht="12.75">
      <c r="A14" s="80">
        <v>30106</v>
      </c>
      <c r="B14" s="81" t="s">
        <v>184</v>
      </c>
      <c r="C14" s="82">
        <v>51.22</v>
      </c>
      <c r="D14" s="82">
        <v>51.22</v>
      </c>
      <c r="E14" s="23"/>
    </row>
    <row r="15" spans="1:5" ht="12.75">
      <c r="A15" s="80">
        <v>30107</v>
      </c>
      <c r="B15" s="81" t="s">
        <v>185</v>
      </c>
      <c r="C15" s="82">
        <v>104.57</v>
      </c>
      <c r="D15" s="82">
        <v>104.57</v>
      </c>
      <c r="E15" s="23"/>
    </row>
    <row r="16" spans="1:5" ht="12.75">
      <c r="A16" s="80">
        <v>30108</v>
      </c>
      <c r="B16" s="81" t="s">
        <v>186</v>
      </c>
      <c r="C16" s="82">
        <v>173.63</v>
      </c>
      <c r="D16" s="82">
        <v>173.63</v>
      </c>
      <c r="E16" s="23"/>
    </row>
    <row r="17" spans="1:5" ht="12.75">
      <c r="A17" s="80">
        <v>30109</v>
      </c>
      <c r="B17" s="81" t="s">
        <v>187</v>
      </c>
      <c r="C17" s="22"/>
      <c r="D17" s="22"/>
      <c r="E17" s="23"/>
    </row>
    <row r="18" spans="1:5" ht="12.75">
      <c r="A18" s="80">
        <v>30199</v>
      </c>
      <c r="B18" s="81" t="s">
        <v>188</v>
      </c>
      <c r="C18" s="83">
        <v>26.03</v>
      </c>
      <c r="D18" s="83">
        <v>26.03</v>
      </c>
      <c r="E18" s="23"/>
    </row>
    <row r="19" spans="1:5" ht="12.75">
      <c r="A19" s="80">
        <v>302</v>
      </c>
      <c r="B19" s="81" t="s">
        <v>162</v>
      </c>
      <c r="C19" s="84">
        <f>SUM(C20:C46)</f>
        <v>237.85000000000002</v>
      </c>
      <c r="D19" s="85"/>
      <c r="E19" s="84">
        <f>SUM(E20:E46)</f>
        <v>237.85000000000002</v>
      </c>
    </row>
    <row r="20" spans="1:5" ht="12.75">
      <c r="A20" s="80">
        <v>30201</v>
      </c>
      <c r="B20" s="81" t="s">
        <v>189</v>
      </c>
      <c r="C20" s="82">
        <v>47.61</v>
      </c>
      <c r="D20" s="85"/>
      <c r="E20" s="82">
        <v>47.61</v>
      </c>
    </row>
    <row r="21" spans="1:5" ht="12.75">
      <c r="A21" s="80">
        <v>30202</v>
      </c>
      <c r="B21" s="81" t="s">
        <v>190</v>
      </c>
      <c r="C21" s="82">
        <v>1.8</v>
      </c>
      <c r="D21" s="85"/>
      <c r="E21" s="82">
        <v>1.8</v>
      </c>
    </row>
    <row r="22" spans="1:5" ht="12.75">
      <c r="A22" s="80">
        <v>30203</v>
      </c>
      <c r="B22" s="81" t="s">
        <v>191</v>
      </c>
      <c r="C22" s="84"/>
      <c r="D22" s="85"/>
      <c r="E22" s="84"/>
    </row>
    <row r="23" spans="1:5" ht="12.75">
      <c r="A23" s="80">
        <v>30204</v>
      </c>
      <c r="B23" s="81" t="s">
        <v>192</v>
      </c>
      <c r="C23" s="82">
        <v>0.19</v>
      </c>
      <c r="D23" s="85"/>
      <c r="E23" s="82">
        <v>0.19</v>
      </c>
    </row>
    <row r="24" spans="1:5" ht="12.75">
      <c r="A24" s="80">
        <v>30205</v>
      </c>
      <c r="B24" s="81" t="s">
        <v>193</v>
      </c>
      <c r="C24" s="82">
        <v>3.17</v>
      </c>
      <c r="D24" s="85"/>
      <c r="E24" s="82">
        <v>3.17</v>
      </c>
    </row>
    <row r="25" spans="1:5" ht="12.75">
      <c r="A25" s="80">
        <v>30206</v>
      </c>
      <c r="B25" s="81" t="s">
        <v>194</v>
      </c>
      <c r="C25" s="82">
        <v>10.05</v>
      </c>
      <c r="D25" s="85"/>
      <c r="E25" s="82">
        <v>10.05</v>
      </c>
    </row>
    <row r="26" spans="1:5" ht="12.75">
      <c r="A26" s="80">
        <v>30207</v>
      </c>
      <c r="B26" s="81" t="s">
        <v>195</v>
      </c>
      <c r="C26" s="82">
        <v>16.63</v>
      </c>
      <c r="D26" s="85"/>
      <c r="E26" s="82">
        <v>16.63</v>
      </c>
    </row>
    <row r="27" spans="1:5" ht="12.75">
      <c r="A27" s="80">
        <v>30208</v>
      </c>
      <c r="B27" s="81" t="s">
        <v>196</v>
      </c>
      <c r="C27" s="84"/>
      <c r="D27" s="85"/>
      <c r="E27" s="84"/>
    </row>
    <row r="28" spans="1:5" ht="12.75">
      <c r="A28" s="80">
        <v>30209</v>
      </c>
      <c r="B28" s="81" t="s">
        <v>197</v>
      </c>
      <c r="C28" s="84"/>
      <c r="D28" s="85"/>
      <c r="E28" s="84"/>
    </row>
    <row r="29" spans="1:5" ht="12.75">
      <c r="A29" s="80">
        <v>30211</v>
      </c>
      <c r="B29" s="81" t="s">
        <v>198</v>
      </c>
      <c r="C29" s="82">
        <v>8.8</v>
      </c>
      <c r="D29" s="85"/>
      <c r="E29" s="82">
        <v>8.8</v>
      </c>
    </row>
    <row r="30" spans="1:5" ht="12.75">
      <c r="A30" s="80">
        <v>30212</v>
      </c>
      <c r="B30" s="81" t="s">
        <v>199</v>
      </c>
      <c r="C30" s="82">
        <v>3.07</v>
      </c>
      <c r="D30" s="85"/>
      <c r="E30" s="82">
        <v>3.07</v>
      </c>
    </row>
    <row r="31" spans="1:5" ht="12.75">
      <c r="A31" s="80">
        <v>30213</v>
      </c>
      <c r="B31" s="81" t="s">
        <v>200</v>
      </c>
      <c r="C31" s="82">
        <v>12.42</v>
      </c>
      <c r="D31" s="85"/>
      <c r="E31" s="82">
        <v>12.42</v>
      </c>
    </row>
    <row r="32" spans="1:5" ht="12.75">
      <c r="A32" s="80">
        <v>30214</v>
      </c>
      <c r="B32" s="81" t="s">
        <v>201</v>
      </c>
      <c r="C32" s="84"/>
      <c r="D32" s="85"/>
      <c r="E32" s="84"/>
    </row>
    <row r="33" spans="1:5" ht="12.75">
      <c r="A33" s="80">
        <v>30215</v>
      </c>
      <c r="B33" s="81" t="s">
        <v>202</v>
      </c>
      <c r="C33" s="82">
        <v>0.42</v>
      </c>
      <c r="D33" s="85"/>
      <c r="E33" s="82">
        <v>0.42</v>
      </c>
    </row>
    <row r="34" spans="1:5" ht="12.75">
      <c r="A34" s="80">
        <v>30216</v>
      </c>
      <c r="B34" s="81" t="s">
        <v>203</v>
      </c>
      <c r="C34" s="82">
        <v>1.94</v>
      </c>
      <c r="D34" s="85"/>
      <c r="E34" s="82">
        <v>1.94</v>
      </c>
    </row>
    <row r="35" spans="1:5" ht="12.75">
      <c r="A35" s="80">
        <v>30217</v>
      </c>
      <c r="B35" s="81" t="s">
        <v>204</v>
      </c>
      <c r="C35" s="82">
        <v>0.29</v>
      </c>
      <c r="D35" s="85"/>
      <c r="E35" s="82">
        <v>0.29</v>
      </c>
    </row>
    <row r="36" spans="1:5" ht="12.75">
      <c r="A36" s="80">
        <v>30218</v>
      </c>
      <c r="B36" s="81" t="s">
        <v>205</v>
      </c>
      <c r="C36" s="84"/>
      <c r="D36" s="85"/>
      <c r="E36" s="84"/>
    </row>
    <row r="37" spans="1:5" ht="12.75">
      <c r="A37" s="80">
        <v>30224</v>
      </c>
      <c r="B37" s="81" t="s">
        <v>206</v>
      </c>
      <c r="C37" s="84"/>
      <c r="D37" s="85"/>
      <c r="E37" s="84"/>
    </row>
    <row r="38" spans="1:5" ht="12.75">
      <c r="A38" s="80">
        <v>30225</v>
      </c>
      <c r="B38" s="81" t="s">
        <v>207</v>
      </c>
      <c r="C38" s="84"/>
      <c r="D38" s="85"/>
      <c r="E38" s="84"/>
    </row>
    <row r="39" spans="1:5" ht="12.75">
      <c r="A39" s="80">
        <v>30226</v>
      </c>
      <c r="B39" s="81" t="s">
        <v>208</v>
      </c>
      <c r="C39" s="82">
        <v>68.42</v>
      </c>
      <c r="D39" s="85"/>
      <c r="E39" s="82">
        <v>68.42</v>
      </c>
    </row>
    <row r="40" spans="1:5" ht="12.75">
      <c r="A40" s="80">
        <v>30227</v>
      </c>
      <c r="B40" s="81" t="s">
        <v>209</v>
      </c>
      <c r="C40" s="84"/>
      <c r="D40" s="85"/>
      <c r="E40" s="84"/>
    </row>
    <row r="41" spans="1:5" ht="12.75">
      <c r="A41" s="80">
        <v>30228</v>
      </c>
      <c r="B41" s="81" t="s">
        <v>210</v>
      </c>
      <c r="C41" s="82">
        <v>8.33</v>
      </c>
      <c r="D41" s="85"/>
      <c r="E41" s="82">
        <v>8.33</v>
      </c>
    </row>
    <row r="42" spans="1:5" ht="12.75">
      <c r="A42" s="80">
        <v>30229</v>
      </c>
      <c r="B42" s="81" t="s">
        <v>211</v>
      </c>
      <c r="C42" s="84"/>
      <c r="D42" s="85"/>
      <c r="E42" s="84"/>
    </row>
    <row r="43" spans="1:5" ht="12.75">
      <c r="A43" s="80">
        <v>30231</v>
      </c>
      <c r="B43" s="81" t="s">
        <v>212</v>
      </c>
      <c r="C43" s="82">
        <v>4.56</v>
      </c>
      <c r="D43" s="85"/>
      <c r="E43" s="82">
        <v>4.56</v>
      </c>
    </row>
    <row r="44" spans="1:5" ht="12.75">
      <c r="A44" s="80">
        <v>30239</v>
      </c>
      <c r="B44" s="81" t="s">
        <v>213</v>
      </c>
      <c r="C44" s="82">
        <v>0.41</v>
      </c>
      <c r="D44" s="85"/>
      <c r="E44" s="82">
        <v>0.41</v>
      </c>
    </row>
    <row r="45" spans="1:5" ht="12.75">
      <c r="A45" s="80">
        <v>30240</v>
      </c>
      <c r="B45" s="81" t="s">
        <v>214</v>
      </c>
      <c r="C45" s="82">
        <v>17.52</v>
      </c>
      <c r="D45" s="85"/>
      <c r="E45" s="82">
        <v>17.52</v>
      </c>
    </row>
    <row r="46" spans="1:5" ht="12.75">
      <c r="A46" s="80">
        <v>30299</v>
      </c>
      <c r="B46" s="81" t="s">
        <v>215</v>
      </c>
      <c r="C46" s="82">
        <v>32.22</v>
      </c>
      <c r="D46" s="85"/>
      <c r="E46" s="82">
        <v>32.22</v>
      </c>
    </row>
    <row r="47" spans="1:5" ht="13.5">
      <c r="A47" s="80">
        <v>303</v>
      </c>
      <c r="B47" s="81" t="s">
        <v>164</v>
      </c>
      <c r="C47" s="47">
        <f>SUM(C58:C63)</f>
        <v>361.56</v>
      </c>
      <c r="D47" s="47">
        <f>SUM(D58:D63)</f>
        <v>361.56</v>
      </c>
      <c r="E47" s="23"/>
    </row>
    <row r="48" spans="1:5" ht="13.5">
      <c r="A48" s="80">
        <v>30301</v>
      </c>
      <c r="B48" s="81" t="s">
        <v>216</v>
      </c>
      <c r="C48" s="47" t="s">
        <v>5</v>
      </c>
      <c r="D48" s="47" t="s">
        <v>5</v>
      </c>
      <c r="E48" s="23"/>
    </row>
    <row r="49" spans="1:5" ht="13.5">
      <c r="A49" s="80">
        <v>30302</v>
      </c>
      <c r="B49" s="81" t="s">
        <v>217</v>
      </c>
      <c r="C49" s="47" t="s">
        <v>5</v>
      </c>
      <c r="D49" s="47" t="s">
        <v>5</v>
      </c>
      <c r="E49" s="23"/>
    </row>
    <row r="50" spans="1:5" ht="13.5">
      <c r="A50" s="80">
        <v>30303</v>
      </c>
      <c r="B50" s="81" t="s">
        <v>218</v>
      </c>
      <c r="C50" s="47" t="s">
        <v>5</v>
      </c>
      <c r="D50" s="47" t="s">
        <v>5</v>
      </c>
      <c r="E50" s="23"/>
    </row>
    <row r="51" spans="1:5" ht="13.5">
      <c r="A51" s="80">
        <v>30304</v>
      </c>
      <c r="B51" s="81" t="s">
        <v>219</v>
      </c>
      <c r="C51" s="47" t="s">
        <v>5</v>
      </c>
      <c r="D51" s="47" t="s">
        <v>5</v>
      </c>
      <c r="E51" s="23"/>
    </row>
    <row r="52" spans="1:5" ht="13.5">
      <c r="A52" s="80">
        <v>30305</v>
      </c>
      <c r="B52" s="81" t="s">
        <v>220</v>
      </c>
      <c r="C52" s="47" t="s">
        <v>5</v>
      </c>
      <c r="D52" s="47" t="s">
        <v>5</v>
      </c>
      <c r="E52" s="23"/>
    </row>
    <row r="53" spans="1:5" ht="13.5">
      <c r="A53" s="80">
        <v>30306</v>
      </c>
      <c r="B53" s="81" t="s">
        <v>221</v>
      </c>
      <c r="C53" s="47" t="s">
        <v>5</v>
      </c>
      <c r="D53" s="47" t="s">
        <v>5</v>
      </c>
      <c r="E53" s="23"/>
    </row>
    <row r="54" spans="1:5" ht="13.5">
      <c r="A54" s="80">
        <v>30307</v>
      </c>
      <c r="B54" s="81" t="s">
        <v>222</v>
      </c>
      <c r="C54" s="47" t="s">
        <v>5</v>
      </c>
      <c r="D54" s="47" t="s">
        <v>5</v>
      </c>
      <c r="E54" s="23"/>
    </row>
    <row r="55" spans="1:5" ht="13.5">
      <c r="A55" s="80">
        <v>30308</v>
      </c>
      <c r="B55" s="81" t="s">
        <v>223</v>
      </c>
      <c r="C55" s="47" t="s">
        <v>5</v>
      </c>
      <c r="D55" s="47" t="s">
        <v>5</v>
      </c>
      <c r="E55" s="23"/>
    </row>
    <row r="56" spans="1:5" ht="13.5">
      <c r="A56" s="80">
        <v>30309</v>
      </c>
      <c r="B56" s="81" t="s">
        <v>224</v>
      </c>
      <c r="C56" s="47" t="s">
        <v>5</v>
      </c>
      <c r="D56" s="47" t="s">
        <v>5</v>
      </c>
      <c r="E56" s="23"/>
    </row>
    <row r="57" spans="1:5" ht="13.5">
      <c r="A57" s="80">
        <v>30310</v>
      </c>
      <c r="B57" s="81" t="s">
        <v>225</v>
      </c>
      <c r="C57" s="47" t="s">
        <v>5</v>
      </c>
      <c r="D57" s="47" t="s">
        <v>5</v>
      </c>
      <c r="E57" s="23"/>
    </row>
    <row r="58" spans="1:5" ht="12.75">
      <c r="A58" s="80">
        <v>30311</v>
      </c>
      <c r="B58" s="81" t="s">
        <v>117</v>
      </c>
      <c r="C58" s="82">
        <v>121.03</v>
      </c>
      <c r="D58" s="82">
        <v>121.03</v>
      </c>
      <c r="E58" s="23"/>
    </row>
    <row r="59" spans="1:5" ht="12.75">
      <c r="A59" s="80">
        <v>30312</v>
      </c>
      <c r="B59" s="81" t="s">
        <v>119</v>
      </c>
      <c r="C59" s="82">
        <v>32.9</v>
      </c>
      <c r="D59" s="82">
        <v>32.9</v>
      </c>
      <c r="E59" s="23"/>
    </row>
    <row r="60" spans="1:5" ht="12.75">
      <c r="A60" s="80">
        <v>30313</v>
      </c>
      <c r="B60" s="81" t="s">
        <v>121</v>
      </c>
      <c r="C60" s="82">
        <v>41.88</v>
      </c>
      <c r="D60" s="82">
        <v>41.88</v>
      </c>
      <c r="E60" s="23"/>
    </row>
    <row r="61" spans="1:5" ht="13.5">
      <c r="A61" s="80">
        <v>30314</v>
      </c>
      <c r="B61" s="81" t="s">
        <v>226</v>
      </c>
      <c r="C61" s="47" t="s">
        <v>5</v>
      </c>
      <c r="D61" s="47" t="s">
        <v>5</v>
      </c>
      <c r="E61" s="23"/>
    </row>
    <row r="62" spans="1:5" ht="13.5">
      <c r="A62" s="80">
        <v>30315</v>
      </c>
      <c r="B62" s="81" t="s">
        <v>227</v>
      </c>
      <c r="C62" s="47" t="s">
        <v>5</v>
      </c>
      <c r="D62" s="47" t="s">
        <v>5</v>
      </c>
      <c r="E62" s="23"/>
    </row>
    <row r="63" spans="1:5" ht="12.75">
      <c r="A63" s="80">
        <v>30399</v>
      </c>
      <c r="B63" s="81" t="s">
        <v>228</v>
      </c>
      <c r="C63" s="82">
        <v>165.75</v>
      </c>
      <c r="D63" s="82">
        <v>165.75</v>
      </c>
      <c r="E63" s="23"/>
    </row>
    <row r="64" spans="1:5" ht="13.5">
      <c r="A64" s="80">
        <v>309</v>
      </c>
      <c r="B64" s="81" t="s">
        <v>166</v>
      </c>
      <c r="C64" s="47" t="s">
        <v>5</v>
      </c>
      <c r="D64" s="22"/>
      <c r="E64" s="23"/>
    </row>
    <row r="65" spans="1:5" ht="13.5">
      <c r="A65" s="80">
        <v>30901</v>
      </c>
      <c r="B65" s="81" t="s">
        <v>229</v>
      </c>
      <c r="C65" s="47" t="s">
        <v>5</v>
      </c>
      <c r="D65" s="22"/>
      <c r="E65" s="23"/>
    </row>
    <row r="66" spans="1:5" ht="13.5">
      <c r="A66" s="80">
        <v>30902</v>
      </c>
      <c r="B66" s="81" t="s">
        <v>230</v>
      </c>
      <c r="C66" s="47" t="s">
        <v>5</v>
      </c>
      <c r="D66" s="22"/>
      <c r="E66" s="23"/>
    </row>
    <row r="67" spans="1:5" ht="13.5">
      <c r="A67" s="80">
        <v>30903</v>
      </c>
      <c r="B67" s="81" t="s">
        <v>231</v>
      </c>
      <c r="C67" s="47" t="s">
        <v>5</v>
      </c>
      <c r="D67" s="22"/>
      <c r="E67" s="23"/>
    </row>
    <row r="68" spans="1:5" ht="13.5">
      <c r="A68" s="80">
        <v>30905</v>
      </c>
      <c r="B68" s="81" t="s">
        <v>232</v>
      </c>
      <c r="C68" s="47" t="s">
        <v>5</v>
      </c>
      <c r="D68" s="22"/>
      <c r="E68" s="23"/>
    </row>
    <row r="69" spans="1:5" ht="13.5">
      <c r="A69" s="80">
        <v>30906</v>
      </c>
      <c r="B69" s="81" t="s">
        <v>233</v>
      </c>
      <c r="C69" s="47" t="s">
        <v>5</v>
      </c>
      <c r="D69" s="22"/>
      <c r="E69" s="23"/>
    </row>
    <row r="70" spans="1:5" ht="13.5">
      <c r="A70" s="80">
        <v>30907</v>
      </c>
      <c r="B70" s="81" t="s">
        <v>234</v>
      </c>
      <c r="C70" s="47" t="s">
        <v>5</v>
      </c>
      <c r="D70" s="22"/>
      <c r="E70" s="23"/>
    </row>
    <row r="71" spans="1:5" ht="13.5">
      <c r="A71" s="80">
        <v>30908</v>
      </c>
      <c r="B71" s="81" t="s">
        <v>235</v>
      </c>
      <c r="C71" s="47" t="s">
        <v>5</v>
      </c>
      <c r="D71" s="22"/>
      <c r="E71" s="23"/>
    </row>
    <row r="72" spans="1:5" ht="13.5">
      <c r="A72" s="80">
        <v>30913</v>
      </c>
      <c r="B72" s="81" t="s">
        <v>236</v>
      </c>
      <c r="C72" s="47" t="s">
        <v>5</v>
      </c>
      <c r="D72" s="22"/>
      <c r="E72" s="23"/>
    </row>
    <row r="73" spans="1:5" ht="13.5">
      <c r="A73" s="80">
        <v>30919</v>
      </c>
      <c r="B73" s="81" t="s">
        <v>237</v>
      </c>
      <c r="C73" s="47" t="s">
        <v>5</v>
      </c>
      <c r="D73" s="22"/>
      <c r="E73" s="23"/>
    </row>
    <row r="74" spans="1:5" ht="12.75">
      <c r="A74" s="80">
        <v>30999</v>
      </c>
      <c r="B74" s="81" t="s">
        <v>238</v>
      </c>
      <c r="C74" s="22"/>
      <c r="D74" s="22"/>
      <c r="E74" s="23"/>
    </row>
    <row r="75" spans="1:5" ht="12.75">
      <c r="A75" s="80">
        <v>310</v>
      </c>
      <c r="B75" s="81" t="s">
        <v>168</v>
      </c>
      <c r="C75" s="22">
        <v>6.29</v>
      </c>
      <c r="D75" s="22"/>
      <c r="E75" s="23">
        <v>6.29</v>
      </c>
    </row>
    <row r="76" spans="1:5" ht="12.75">
      <c r="A76" s="80">
        <v>31001</v>
      </c>
      <c r="B76" s="81" t="s">
        <v>229</v>
      </c>
      <c r="C76" s="22"/>
      <c r="D76" s="22"/>
      <c r="E76" s="23"/>
    </row>
    <row r="77" spans="1:5" ht="12.75">
      <c r="A77" s="80">
        <v>31002</v>
      </c>
      <c r="B77" s="81" t="s">
        <v>230</v>
      </c>
      <c r="C77" s="82">
        <v>6.29</v>
      </c>
      <c r="D77" s="22"/>
      <c r="E77" s="82">
        <v>6.29</v>
      </c>
    </row>
    <row r="78" spans="1:5" ht="12.75">
      <c r="A78" s="80">
        <v>31003</v>
      </c>
      <c r="B78" s="81" t="s">
        <v>231</v>
      </c>
      <c r="C78" s="22"/>
      <c r="D78" s="22"/>
      <c r="E78" s="23"/>
    </row>
    <row r="79" spans="1:5" ht="12.75">
      <c r="A79" s="80">
        <v>31005</v>
      </c>
      <c r="B79" s="81" t="s">
        <v>232</v>
      </c>
      <c r="C79" s="22"/>
      <c r="D79" s="22"/>
      <c r="E79" s="23"/>
    </row>
    <row r="80" spans="1:5" ht="12.75">
      <c r="A80" s="80">
        <v>31006</v>
      </c>
      <c r="B80" s="81" t="s">
        <v>233</v>
      </c>
      <c r="C80" s="22"/>
      <c r="D80" s="22"/>
      <c r="E80" s="23"/>
    </row>
    <row r="81" spans="1:5" ht="12.75">
      <c r="A81" s="80">
        <v>31007</v>
      </c>
      <c r="B81" s="81" t="s">
        <v>234</v>
      </c>
      <c r="C81" s="22"/>
      <c r="D81" s="22"/>
      <c r="E81" s="23"/>
    </row>
    <row r="82" spans="1:5" ht="12.75">
      <c r="A82" s="80">
        <v>31008</v>
      </c>
      <c r="B82" s="81" t="s">
        <v>235</v>
      </c>
      <c r="C82" s="22"/>
      <c r="D82" s="22"/>
      <c r="E82" s="23"/>
    </row>
    <row r="83" spans="1:5" ht="12.75">
      <c r="A83" s="80">
        <v>31009</v>
      </c>
      <c r="B83" s="81" t="s">
        <v>239</v>
      </c>
      <c r="C83" s="22"/>
      <c r="D83" s="22"/>
      <c r="E83" s="23"/>
    </row>
    <row r="84" spans="1:5" ht="12.75">
      <c r="A84" s="80">
        <v>31010</v>
      </c>
      <c r="B84" s="81" t="s">
        <v>240</v>
      </c>
      <c r="C84" s="22"/>
      <c r="D84" s="22"/>
      <c r="E84" s="23"/>
    </row>
    <row r="85" spans="1:5" ht="12.75">
      <c r="A85" s="80">
        <v>31011</v>
      </c>
      <c r="B85" s="81" t="s">
        <v>241</v>
      </c>
      <c r="C85" s="22"/>
      <c r="D85" s="22"/>
      <c r="E85" s="23"/>
    </row>
    <row r="86" spans="1:5" ht="12.75">
      <c r="A86" s="80">
        <v>31012</v>
      </c>
      <c r="B86" s="81" t="s">
        <v>242</v>
      </c>
      <c r="C86" s="22"/>
      <c r="D86" s="22"/>
      <c r="E86" s="23"/>
    </row>
    <row r="87" spans="1:5" ht="12.75">
      <c r="A87" s="80">
        <v>31013</v>
      </c>
      <c r="B87" s="81" t="s">
        <v>236</v>
      </c>
      <c r="C87" s="22"/>
      <c r="D87" s="22"/>
      <c r="E87" s="23"/>
    </row>
    <row r="88" spans="1:5" ht="12.75">
      <c r="A88" s="80">
        <v>31019</v>
      </c>
      <c r="B88" s="81" t="s">
        <v>237</v>
      </c>
      <c r="C88" s="22"/>
      <c r="D88" s="22"/>
      <c r="E88" s="23"/>
    </row>
    <row r="89" spans="1:5" ht="12.75">
      <c r="A89" s="80">
        <v>31020</v>
      </c>
      <c r="B89" s="81" t="s">
        <v>243</v>
      </c>
      <c r="C89" s="22"/>
      <c r="D89" s="22"/>
      <c r="E89" s="23"/>
    </row>
    <row r="90" spans="1:5" ht="12.75">
      <c r="A90" s="80">
        <v>31099</v>
      </c>
      <c r="B90" s="81" t="s">
        <v>244</v>
      </c>
      <c r="C90" s="22"/>
      <c r="D90" s="22"/>
      <c r="E90" s="23"/>
    </row>
    <row r="91" spans="1:5" ht="13.5">
      <c r="A91" s="80">
        <v>304</v>
      </c>
      <c r="B91" s="81" t="s">
        <v>170</v>
      </c>
      <c r="C91" s="47" t="s">
        <v>5</v>
      </c>
      <c r="D91" s="22"/>
      <c r="E91" s="23"/>
    </row>
    <row r="92" spans="1:5" ht="13.5">
      <c r="A92" s="80">
        <v>30401</v>
      </c>
      <c r="B92" s="81" t="s">
        <v>245</v>
      </c>
      <c r="C92" s="47" t="s">
        <v>5</v>
      </c>
      <c r="D92" s="22"/>
      <c r="E92" s="23"/>
    </row>
    <row r="93" spans="1:5" ht="13.5">
      <c r="A93" s="80">
        <v>30402</v>
      </c>
      <c r="B93" s="81" t="s">
        <v>246</v>
      </c>
      <c r="C93" s="47" t="s">
        <v>5</v>
      </c>
      <c r="D93" s="22"/>
      <c r="E93" s="23"/>
    </row>
    <row r="94" spans="1:5" ht="13.5">
      <c r="A94" s="80">
        <v>30403</v>
      </c>
      <c r="B94" s="81" t="s">
        <v>247</v>
      </c>
      <c r="C94" s="47" t="s">
        <v>5</v>
      </c>
      <c r="D94" s="22"/>
      <c r="E94" s="23"/>
    </row>
    <row r="95" spans="1:5" ht="13.5">
      <c r="A95" s="80">
        <v>30499</v>
      </c>
      <c r="B95" s="81" t="s">
        <v>248</v>
      </c>
      <c r="C95" s="47" t="s">
        <v>5</v>
      </c>
      <c r="D95" s="22"/>
      <c r="E95" s="23"/>
    </row>
    <row r="96" spans="1:5" ht="13.5">
      <c r="A96" s="80">
        <v>307</v>
      </c>
      <c r="B96" s="81" t="s">
        <v>172</v>
      </c>
      <c r="C96" s="47" t="s">
        <v>5</v>
      </c>
      <c r="D96" s="22"/>
      <c r="E96" s="23"/>
    </row>
    <row r="97" spans="1:5" ht="13.5">
      <c r="A97" s="80">
        <v>30701</v>
      </c>
      <c r="B97" s="81" t="s">
        <v>249</v>
      </c>
      <c r="C97" s="47" t="s">
        <v>5</v>
      </c>
      <c r="D97" s="22"/>
      <c r="E97" s="23"/>
    </row>
    <row r="98" spans="1:5" ht="13.5">
      <c r="A98" s="80">
        <v>30707</v>
      </c>
      <c r="B98" s="81" t="s">
        <v>250</v>
      </c>
      <c r="C98" s="47" t="s">
        <v>5</v>
      </c>
      <c r="D98" s="22"/>
      <c r="E98" s="23"/>
    </row>
    <row r="99" spans="1:5" ht="12.75">
      <c r="A99" s="80">
        <v>399</v>
      </c>
      <c r="B99" s="81" t="s">
        <v>123</v>
      </c>
      <c r="C99" s="22"/>
      <c r="D99" s="22"/>
      <c r="E99" s="23"/>
    </row>
    <row r="100" spans="1:5" ht="12.75">
      <c r="A100" s="80">
        <v>39906</v>
      </c>
      <c r="B100" s="81" t="s">
        <v>251</v>
      </c>
      <c r="C100" s="22"/>
      <c r="D100" s="22"/>
      <c r="E100" s="23"/>
    </row>
    <row r="101" spans="1:5" ht="12.75">
      <c r="A101" s="80">
        <v>39907</v>
      </c>
      <c r="B101" s="81" t="s">
        <v>252</v>
      </c>
      <c r="C101" s="22"/>
      <c r="D101" s="22"/>
      <c r="E101" s="23"/>
    </row>
    <row r="102" spans="1:5" ht="12.75">
      <c r="A102" s="80">
        <v>39999</v>
      </c>
      <c r="B102" s="81" t="s">
        <v>126</v>
      </c>
      <c r="C102" s="22"/>
      <c r="D102" s="22"/>
      <c r="E102" s="23"/>
    </row>
  </sheetData>
  <sheetProtection/>
  <mergeCells count="8">
    <mergeCell ref="A2:E2"/>
    <mergeCell ref="A4:B4"/>
    <mergeCell ref="A8:B8"/>
    <mergeCell ref="A5:A7"/>
    <mergeCell ref="B5:B7"/>
    <mergeCell ref="C4:C7"/>
    <mergeCell ref="D4:D7"/>
    <mergeCell ref="E4:E7"/>
  </mergeCells>
  <printOptions/>
  <pageMargins left="0.54" right="0.71" top="0.5" bottom="0.54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30" sqref="J30"/>
    </sheetView>
  </sheetViews>
  <sheetFormatPr defaultColWidth="9.140625" defaultRowHeight="12.75"/>
  <cols>
    <col min="1" max="3" width="3.140625" style="0" customWidth="1"/>
    <col min="4" max="4" width="35.140625" style="0" customWidth="1"/>
    <col min="5" max="10" width="16.00390625" style="0" customWidth="1"/>
    <col min="11" max="11" width="9.7109375" style="0" customWidth="1"/>
  </cols>
  <sheetData>
    <row r="1" ht="18.75">
      <c r="A1" s="55" t="s">
        <v>253</v>
      </c>
    </row>
    <row r="2" spans="1:10" ht="36.75" customHeight="1">
      <c r="A2" s="16" t="s">
        <v>254</v>
      </c>
      <c r="B2" s="16"/>
      <c r="C2" s="16"/>
      <c r="D2" s="16"/>
      <c r="E2" s="16"/>
      <c r="F2" s="16"/>
      <c r="G2" s="16"/>
      <c r="H2" s="16"/>
      <c r="I2" s="16"/>
      <c r="J2" s="16"/>
    </row>
    <row r="3" ht="14.25">
      <c r="J3" s="25"/>
    </row>
    <row r="4" spans="1:10" ht="15">
      <c r="A4" s="17" t="s">
        <v>58</v>
      </c>
      <c r="D4" s="18" t="s">
        <v>59</v>
      </c>
      <c r="F4" s="19" t="s">
        <v>255</v>
      </c>
      <c r="J4" s="25" t="s">
        <v>3</v>
      </c>
    </row>
    <row r="5" spans="1:10" ht="15" customHeight="1">
      <c r="A5" s="56" t="s">
        <v>7</v>
      </c>
      <c r="B5" s="57" t="s">
        <v>5</v>
      </c>
      <c r="C5" s="57" t="s">
        <v>5</v>
      </c>
      <c r="D5" s="57" t="s">
        <v>5</v>
      </c>
      <c r="E5" s="58" t="s">
        <v>256</v>
      </c>
      <c r="F5" s="58" t="s">
        <v>257</v>
      </c>
      <c r="G5" s="57" t="s">
        <v>258</v>
      </c>
      <c r="H5" s="57" t="s">
        <v>5</v>
      </c>
      <c r="I5" s="57" t="s">
        <v>5</v>
      </c>
      <c r="J5" s="58" t="s">
        <v>259</v>
      </c>
    </row>
    <row r="6" spans="1:10" ht="15" customHeight="1">
      <c r="A6" s="59" t="s">
        <v>67</v>
      </c>
      <c r="B6" s="60" t="s">
        <v>5</v>
      </c>
      <c r="C6" s="60" t="s">
        <v>5</v>
      </c>
      <c r="D6" s="60" t="s">
        <v>68</v>
      </c>
      <c r="E6" s="61"/>
      <c r="F6" s="61"/>
      <c r="G6" s="60" t="s">
        <v>69</v>
      </c>
      <c r="H6" s="62" t="s">
        <v>129</v>
      </c>
      <c r="I6" s="60" t="s">
        <v>130</v>
      </c>
      <c r="J6" s="61"/>
    </row>
    <row r="7" spans="1:10" ht="15" customHeight="1">
      <c r="A7" s="59" t="s">
        <v>5</v>
      </c>
      <c r="B7" s="60" t="s">
        <v>5</v>
      </c>
      <c r="C7" s="60" t="s">
        <v>5</v>
      </c>
      <c r="D7" s="60" t="s">
        <v>5</v>
      </c>
      <c r="E7" s="63"/>
      <c r="F7" s="63"/>
      <c r="G7" s="60" t="s">
        <v>5</v>
      </c>
      <c r="H7" s="61"/>
      <c r="I7" s="60" t="s">
        <v>69</v>
      </c>
      <c r="J7" s="63"/>
    </row>
    <row r="8" spans="1:10" ht="15" customHeight="1">
      <c r="A8" s="59" t="s">
        <v>70</v>
      </c>
      <c r="B8" s="60" t="s">
        <v>71</v>
      </c>
      <c r="C8" s="60" t="s">
        <v>72</v>
      </c>
      <c r="D8" s="60" t="s">
        <v>260</v>
      </c>
      <c r="E8" s="64" t="s">
        <v>261</v>
      </c>
      <c r="F8" s="64" t="s">
        <v>262</v>
      </c>
      <c r="G8" s="64" t="s">
        <v>263</v>
      </c>
      <c r="H8" s="64" t="s">
        <v>264</v>
      </c>
      <c r="I8" s="64" t="s">
        <v>265</v>
      </c>
      <c r="J8" s="64" t="s">
        <v>266</v>
      </c>
    </row>
    <row r="9" spans="1:10" ht="15" customHeight="1">
      <c r="A9" s="59" t="s">
        <v>5</v>
      </c>
      <c r="B9" s="60" t="s">
        <v>5</v>
      </c>
      <c r="C9" s="60" t="s">
        <v>5</v>
      </c>
      <c r="D9" s="60" t="s">
        <v>55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</row>
    <row r="11" ht="14.25">
      <c r="G11" s="19"/>
    </row>
  </sheetData>
  <sheetProtection/>
  <mergeCells count="14">
    <mergeCell ref="A2:J2"/>
    <mergeCell ref="A5:D5"/>
    <mergeCell ref="G5:I5"/>
    <mergeCell ref="A8:A9"/>
    <mergeCell ref="B8:B9"/>
    <mergeCell ref="C8:C9"/>
    <mergeCell ref="D6:D7"/>
    <mergeCell ref="E5:E7"/>
    <mergeCell ref="F5:F7"/>
    <mergeCell ref="G6:G7"/>
    <mergeCell ref="H6:H7"/>
    <mergeCell ref="I6:I7"/>
    <mergeCell ref="J5:J7"/>
    <mergeCell ref="A6:C7"/>
  </mergeCells>
  <printOptions/>
  <pageMargins left="0.4" right="0.35" top="0.49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3" sqref="A3"/>
    </sheetView>
  </sheetViews>
  <sheetFormatPr defaultColWidth="9.140625" defaultRowHeight="12.75"/>
  <cols>
    <col min="1" max="1" width="42.8515625" style="0" customWidth="1"/>
    <col min="2" max="2" width="17.421875" style="0" hidden="1" customWidth="1"/>
    <col min="3" max="3" width="18.421875" style="0" customWidth="1"/>
    <col min="4" max="4" width="42.8515625" style="0" customWidth="1"/>
    <col min="5" max="5" width="18.00390625" style="12" customWidth="1"/>
  </cols>
  <sheetData>
    <row r="1" spans="1:5" ht="21" customHeight="1">
      <c r="A1" s="13" t="s">
        <v>267</v>
      </c>
      <c r="B1" s="13"/>
      <c r="C1" s="14"/>
      <c r="D1" s="14"/>
      <c r="E1" s="26"/>
    </row>
    <row r="2" spans="1:5" ht="27">
      <c r="A2" s="27" t="s">
        <v>268</v>
      </c>
      <c r="B2" s="27"/>
      <c r="C2" s="27"/>
      <c r="D2" s="27"/>
      <c r="E2" s="27"/>
    </row>
    <row r="3" spans="1:5" ht="15">
      <c r="A3" s="17" t="s">
        <v>2</v>
      </c>
      <c r="B3" s="17"/>
      <c r="D3" s="28"/>
      <c r="E3" s="29" t="s">
        <v>60</v>
      </c>
    </row>
    <row r="4" spans="1:5" ht="15" customHeight="1">
      <c r="A4" s="30" t="s">
        <v>269</v>
      </c>
      <c r="B4" s="31" t="s">
        <v>270</v>
      </c>
      <c r="C4" s="31" t="s">
        <v>271</v>
      </c>
      <c r="D4" s="31" t="s">
        <v>269</v>
      </c>
      <c r="E4" s="32" t="s">
        <v>271</v>
      </c>
    </row>
    <row r="5" spans="1:5" ht="15" customHeight="1">
      <c r="A5" s="33" t="s">
        <v>272</v>
      </c>
      <c r="B5" s="34" t="s">
        <v>273</v>
      </c>
      <c r="C5" s="35" t="s">
        <v>273</v>
      </c>
      <c r="D5" s="36" t="s">
        <v>274</v>
      </c>
      <c r="E5" s="37">
        <v>109.62</v>
      </c>
    </row>
    <row r="6" spans="1:5" ht="15" customHeight="1">
      <c r="A6" s="33" t="s">
        <v>275</v>
      </c>
      <c r="B6" s="38"/>
      <c r="C6" s="37">
        <v>266.97</v>
      </c>
      <c r="D6" s="36" t="s">
        <v>276</v>
      </c>
      <c r="E6" s="37">
        <v>109.62</v>
      </c>
    </row>
    <row r="7" spans="1:5" ht="15" customHeight="1">
      <c r="A7" s="33" t="s">
        <v>277</v>
      </c>
      <c r="B7" s="39"/>
      <c r="C7" s="40">
        <v>3.07</v>
      </c>
      <c r="D7" s="41" t="s">
        <v>278</v>
      </c>
      <c r="E7" s="42">
        <v>0</v>
      </c>
    </row>
    <row r="8" spans="1:5" ht="15" customHeight="1">
      <c r="A8" s="33" t="s">
        <v>279</v>
      </c>
      <c r="B8" s="39"/>
      <c r="C8" s="40">
        <v>263.61</v>
      </c>
      <c r="D8" s="41" t="s">
        <v>280</v>
      </c>
      <c r="E8" s="43" t="s">
        <v>281</v>
      </c>
    </row>
    <row r="9" spans="1:5" ht="15" customHeight="1">
      <c r="A9" s="33" t="s">
        <v>282</v>
      </c>
      <c r="B9" s="39"/>
      <c r="C9" s="40">
        <v>0</v>
      </c>
      <c r="D9" s="41" t="s">
        <v>283</v>
      </c>
      <c r="E9" s="42">
        <v>96</v>
      </c>
    </row>
    <row r="10" spans="1:5" ht="15" customHeight="1">
      <c r="A10" s="33" t="s">
        <v>284</v>
      </c>
      <c r="B10" s="39"/>
      <c r="C10" s="40">
        <v>263.61</v>
      </c>
      <c r="D10" s="41" t="s">
        <v>285</v>
      </c>
      <c r="E10" s="42">
        <v>0</v>
      </c>
    </row>
    <row r="11" spans="1:5" ht="15" customHeight="1">
      <c r="A11" s="44" t="s">
        <v>286</v>
      </c>
      <c r="B11" s="39"/>
      <c r="C11" s="45">
        <v>0.29</v>
      </c>
      <c r="D11" s="41" t="s">
        <v>287</v>
      </c>
      <c r="E11" s="42">
        <v>96</v>
      </c>
    </row>
    <row r="12" spans="1:5" ht="15" customHeight="1">
      <c r="A12" s="44" t="s">
        <v>288</v>
      </c>
      <c r="B12" s="46"/>
      <c r="C12" s="47">
        <v>0.29</v>
      </c>
      <c r="D12" s="41" t="s">
        <v>289</v>
      </c>
      <c r="E12" s="42">
        <v>0</v>
      </c>
    </row>
    <row r="13" spans="1:5" ht="15" customHeight="1">
      <c r="A13" s="44" t="s">
        <v>290</v>
      </c>
      <c r="B13" s="46"/>
      <c r="C13" s="47">
        <v>0</v>
      </c>
      <c r="D13" s="41"/>
      <c r="E13" s="42"/>
    </row>
    <row r="14" spans="1:5" ht="15" customHeight="1">
      <c r="A14" s="44" t="s">
        <v>291</v>
      </c>
      <c r="B14" s="48"/>
      <c r="C14" s="47">
        <v>0</v>
      </c>
      <c r="D14" s="41" t="s">
        <v>292</v>
      </c>
      <c r="E14" s="42">
        <v>0</v>
      </c>
    </row>
    <row r="15" spans="1:5" ht="15" customHeight="1">
      <c r="A15" s="49" t="s">
        <v>293</v>
      </c>
      <c r="B15" s="50" t="s">
        <v>273</v>
      </c>
      <c r="C15" s="51"/>
      <c r="D15" s="41" t="s">
        <v>294</v>
      </c>
      <c r="E15" s="42">
        <v>0</v>
      </c>
    </row>
    <row r="16" spans="1:5" ht="15" customHeight="1">
      <c r="A16" s="49" t="s">
        <v>295</v>
      </c>
      <c r="B16" s="50" t="s">
        <v>273</v>
      </c>
      <c r="C16" s="47">
        <v>2</v>
      </c>
      <c r="D16" s="41" t="s">
        <v>296</v>
      </c>
      <c r="E16" s="42">
        <v>0</v>
      </c>
    </row>
    <row r="17" spans="1:5" ht="15" customHeight="1">
      <c r="A17" s="49" t="s">
        <v>297</v>
      </c>
      <c r="B17" s="50" t="s">
        <v>273</v>
      </c>
      <c r="C17" s="47">
        <v>2</v>
      </c>
      <c r="D17" s="41" t="s">
        <v>5</v>
      </c>
      <c r="E17" s="42" t="s">
        <v>5</v>
      </c>
    </row>
    <row r="18" spans="1:5" ht="15" customHeight="1">
      <c r="A18" s="49" t="s">
        <v>298</v>
      </c>
      <c r="B18" s="50" t="s">
        <v>273</v>
      </c>
      <c r="C18" s="47">
        <v>0</v>
      </c>
      <c r="D18" s="41" t="s">
        <v>299</v>
      </c>
      <c r="E18" s="42" t="s">
        <v>5</v>
      </c>
    </row>
    <row r="19" spans="1:5" ht="15" customHeight="1">
      <c r="A19" s="49" t="s">
        <v>300</v>
      </c>
      <c r="B19" s="50" t="s">
        <v>273</v>
      </c>
      <c r="C19" s="47">
        <v>96</v>
      </c>
      <c r="D19" s="41" t="s">
        <v>299</v>
      </c>
      <c r="E19" s="42" t="s">
        <v>299</v>
      </c>
    </row>
    <row r="20" spans="1:5" ht="15" customHeight="1">
      <c r="A20" s="49" t="s">
        <v>301</v>
      </c>
      <c r="B20" s="50" t="s">
        <v>273</v>
      </c>
      <c r="C20" s="47">
        <v>2</v>
      </c>
      <c r="D20" s="41" t="s">
        <v>299</v>
      </c>
      <c r="E20" s="42" t="s">
        <v>299</v>
      </c>
    </row>
    <row r="21" spans="1:5" ht="15" customHeight="1">
      <c r="A21" s="49" t="s">
        <v>302</v>
      </c>
      <c r="B21" s="52" t="s">
        <v>273</v>
      </c>
      <c r="C21" s="47">
        <v>0</v>
      </c>
      <c r="D21" s="41"/>
      <c r="E21" s="42"/>
    </row>
    <row r="22" spans="1:5" ht="15" customHeight="1">
      <c r="A22" s="49" t="s">
        <v>303</v>
      </c>
      <c r="B22" s="52" t="s">
        <v>273</v>
      </c>
      <c r="C22" s="47">
        <v>36</v>
      </c>
      <c r="D22" s="41" t="s">
        <v>299</v>
      </c>
      <c r="E22" s="42" t="s">
        <v>299</v>
      </c>
    </row>
    <row r="23" spans="1:5" ht="15" customHeight="1">
      <c r="A23" s="49" t="s">
        <v>304</v>
      </c>
      <c r="B23" s="50" t="s">
        <v>273</v>
      </c>
      <c r="C23" s="47">
        <v>0</v>
      </c>
      <c r="D23" s="41"/>
      <c r="E23" s="42"/>
    </row>
    <row r="24" spans="1:5" ht="15" customHeight="1">
      <c r="A24" s="53" t="s">
        <v>305</v>
      </c>
      <c r="B24" s="50" t="s">
        <v>273</v>
      </c>
      <c r="C24" s="47">
        <v>0</v>
      </c>
      <c r="D24" s="41" t="s">
        <v>299</v>
      </c>
      <c r="E24" s="42" t="s">
        <v>299</v>
      </c>
    </row>
    <row r="25" spans="1:5" ht="15" customHeight="1">
      <c r="A25" s="54" t="s">
        <v>306</v>
      </c>
      <c r="B25" s="50" t="s">
        <v>273</v>
      </c>
      <c r="C25" s="47">
        <v>0</v>
      </c>
      <c r="D25" s="41" t="s">
        <v>299</v>
      </c>
      <c r="E25" s="42" t="s">
        <v>299</v>
      </c>
    </row>
  </sheetData>
  <sheetProtection/>
  <mergeCells count="1">
    <mergeCell ref="A2:E2"/>
  </mergeCells>
  <printOptions/>
  <pageMargins left="0.57" right="0.26" top="0.49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2017-07-26T08:32:56Z</cp:lastPrinted>
  <dcterms:created xsi:type="dcterms:W3CDTF">2017-09-28T00:26:55Z</dcterms:created>
  <dcterms:modified xsi:type="dcterms:W3CDTF">2017-11-14T07:51:58Z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