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  <sheet name="2019年福州市本级地方政府债券存续期公开情况表（一般、普通专" sheetId="8" r:id="rId5"/>
    <sheet name="2019年福州市本级地方政府债券存续期公开情况表（项目收益专项" sheetId="7" r:id="rId6"/>
    <sheet name="Sheet1" sheetId="5" r:id="rId7"/>
    <sheet name="Sheet2" sheetId="6" r:id="rId8"/>
  </sheets>
  <calcPr calcId="144525"/>
</workbook>
</file>

<file path=xl/sharedStrings.xml><?xml version="1.0" encoding="utf-8"?>
<sst xmlns="http://schemas.openxmlformats.org/spreadsheetml/2006/main" count="208">
  <si>
    <t>表3-1</t>
  </si>
  <si>
    <t>截至2018年末发行的新增地方政府一般债券情况表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</si>
  <si>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</si>
  <si>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</si>
  <si>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</si>
  <si>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</si>
  <si>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</si>
  <si>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</si>
  <si>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</si>
  <si>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</si>
  <si>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</si>
  <si>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</si>
  <si>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</si>
  <si>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债券余额</t>
  </si>
  <si>
    <t>债券期限</t>
  </si>
  <si>
    <t>其中：债券资金安排</t>
  </si>
  <si>
    <t>2015年福建省政府一般债券（二期）</t>
  </si>
  <si>
    <t>1555002</t>
  </si>
  <si>
    <t>一般债券</t>
  </si>
  <si>
    <t>2015-07-14</t>
  </si>
  <si>
    <t>3.13%</t>
  </si>
  <si>
    <t>5年</t>
  </si>
  <si>
    <t>2015年福建省政府一般债券（三期）</t>
  </si>
  <si>
    <t>1555003</t>
  </si>
  <si>
    <t>3.45%</t>
  </si>
  <si>
    <t>7年</t>
  </si>
  <si>
    <t>2015年福建省政府一般债券（四期）</t>
  </si>
  <si>
    <t>1555004</t>
  </si>
  <si>
    <t>3.46%</t>
  </si>
  <si>
    <t>10年</t>
  </si>
  <si>
    <t>2015年福建省政府一般债券（一期）</t>
  </si>
  <si>
    <t>1555001</t>
  </si>
  <si>
    <t>2015-07-15</t>
  </si>
  <si>
    <t>2.83%</t>
  </si>
  <si>
    <t>3年</t>
  </si>
  <si>
    <t>2015年福建省政府一般债券（十三期）</t>
  </si>
  <si>
    <t>1555033</t>
  </si>
  <si>
    <t>2015-10-27</t>
  </si>
  <si>
    <t>2.98%</t>
  </si>
  <si>
    <t>2015年福建省政府一般债券（十六期）</t>
  </si>
  <si>
    <t>1555036</t>
  </si>
  <si>
    <t>3.25%</t>
  </si>
  <si>
    <t>2015年福建省政府一般债券（十四期）</t>
  </si>
  <si>
    <t>1555034</t>
  </si>
  <si>
    <t>3.09%</t>
  </si>
  <si>
    <t>2015年福建省政府一般债券（十五期）</t>
  </si>
  <si>
    <t>1555035</t>
  </si>
  <si>
    <t>3.26%</t>
  </si>
  <si>
    <t>2016年10年期新增一般债券公开招标</t>
  </si>
  <si>
    <t>1605499</t>
  </si>
  <si>
    <t>2016-08-24</t>
  </si>
  <si>
    <t>2.87%</t>
  </si>
  <si>
    <t>2016年5年期新增一般债券公开招标</t>
  </si>
  <si>
    <t>1605497</t>
  </si>
  <si>
    <t>2.6%</t>
  </si>
  <si>
    <t>2016年7年期新增一般债券公开招标</t>
  </si>
  <si>
    <t>1605498</t>
  </si>
  <si>
    <t>2016年3年期新增一般债券公开招标</t>
  </si>
  <si>
    <t>1605496</t>
  </si>
  <si>
    <t>2016-08-25</t>
  </si>
  <si>
    <t>2.43%</t>
  </si>
  <si>
    <t>2017年福建省政府一般债券（五期）</t>
  </si>
  <si>
    <t>140949</t>
  </si>
  <si>
    <t>2017-07-21</t>
  </si>
  <si>
    <t>3.81%</t>
  </si>
  <si>
    <t>2017福建省政府一般债券（八期）</t>
  </si>
  <si>
    <t>140952</t>
  </si>
  <si>
    <t>4.08%</t>
  </si>
  <si>
    <t>2017年福建省政府一般债券（六期）</t>
  </si>
  <si>
    <t>140950</t>
  </si>
  <si>
    <t>3.93%</t>
  </si>
  <si>
    <t>2017年福建省政府一般债券（七期）</t>
  </si>
  <si>
    <t>140951</t>
  </si>
  <si>
    <t>4.01%</t>
  </si>
  <si>
    <t>2018年福建省政府一般债券(六期)</t>
  </si>
  <si>
    <t>147770</t>
  </si>
  <si>
    <t>2018-07-19</t>
  </si>
  <si>
    <t>3.78%</t>
  </si>
  <si>
    <t>2018年福建省政府一般债券(七期)</t>
  </si>
  <si>
    <t>147771</t>
  </si>
  <si>
    <t>3.95%</t>
  </si>
  <si>
    <t>2018年福建省政府一般债券(五期)</t>
  </si>
  <si>
    <t>147769</t>
  </si>
  <si>
    <t>3.54%</t>
  </si>
  <si>
    <t>截至2018年末发行的新增地方政府专项债券情况表</t>
  </si>
  <si>
    <t>债券项目资产类型</t>
  </si>
  <si>
    <t>已取得项目收益</t>
  </si>
  <si>
    <t>2015年福建省政府专项债券（二期）</t>
  </si>
  <si>
    <t>1555006</t>
  </si>
  <si>
    <t>普通专项债券</t>
  </si>
  <si>
    <t>2015-07-24</t>
  </si>
  <si>
    <t>3.5%</t>
  </si>
  <si>
    <t>2015年福建省政府专项债券（一期）</t>
  </si>
  <si>
    <t>1555005</t>
  </si>
  <si>
    <t>3.16%</t>
  </si>
  <si>
    <t>2015年福建省政府专项债券（六期）</t>
  </si>
  <si>
    <t>1555030</t>
  </si>
  <si>
    <t>2015年福建省政府专项债券（五期）</t>
  </si>
  <si>
    <t>1555029</t>
  </si>
  <si>
    <t>2016年10年期新增专项债券公开</t>
  </si>
  <si>
    <t>1605501</t>
  </si>
  <si>
    <t>2.8%</t>
  </si>
  <si>
    <t>2016年5年期新增专项债券公开</t>
  </si>
  <si>
    <t>1605500</t>
  </si>
  <si>
    <t>2.56%</t>
  </si>
  <si>
    <t>2017年福建省政府专项债券（六期）</t>
  </si>
  <si>
    <t>140955</t>
  </si>
  <si>
    <t>2017年福建省政府专项债券（五期）</t>
  </si>
  <si>
    <t>140954</t>
  </si>
  <si>
    <t>4.12%</t>
  </si>
  <si>
    <t>2017年福建省（福州市）土地储备专项债券（一期）--2017年福建省政府专项债券（七期）</t>
  </si>
  <si>
    <t>140956</t>
  </si>
  <si>
    <t>土地储备专项债券</t>
  </si>
  <si>
    <t>4.06%</t>
  </si>
  <si>
    <t>2018年福建省政府专项债券(六期)</t>
  </si>
  <si>
    <t>147774</t>
  </si>
  <si>
    <t>4.05%</t>
  </si>
  <si>
    <t>2018年福建省政府专项债券(五期)</t>
  </si>
  <si>
    <t>147773</t>
  </si>
  <si>
    <t>3.98%</t>
  </si>
  <si>
    <t>2018年福建省政府专项债券(四期)</t>
  </si>
  <si>
    <t>147772</t>
  </si>
  <si>
    <t>3.75%</t>
  </si>
  <si>
    <t>2018年福建省政府专项债券（八期）</t>
  </si>
  <si>
    <t>147559</t>
  </si>
  <si>
    <t>棚改专项债券</t>
  </si>
  <si>
    <t>2018-09-20</t>
  </si>
  <si>
    <t>3.89%</t>
  </si>
  <si>
    <t>2018年福建省政府专项债券（七期）</t>
  </si>
  <si>
    <t>147558</t>
  </si>
  <si>
    <t>表3-2</t>
  </si>
  <si>
    <t>截至2018年末发行的新增地方政府一般债券资金收支情况表</t>
  </si>
  <si>
    <t>序号</t>
  </si>
  <si>
    <t>2017年--2018年末新增一般债券资金收入</t>
  </si>
  <si>
    <t>2017年--2018年末新增一般债券资金安排的支出</t>
  </si>
  <si>
    <t>金额</t>
  </si>
  <si>
    <t>支出功能分类</t>
  </si>
  <si>
    <t>合计</t>
  </si>
  <si>
    <t>212城乡社区支出</t>
  </si>
  <si>
    <t>213农林水支出</t>
  </si>
  <si>
    <t>截至2018年末发行的新增地方政府专项债券资金收支情况表</t>
  </si>
  <si>
    <t>2017年--2018年末新增专项债券资金收入</t>
  </si>
  <si>
    <t>2017年--2018年末新增专项债券资金安排的支出</t>
  </si>
  <si>
    <t>2019年福州市本级地方政府债券存续期公开情况表（一般、普通专项债券）</t>
  </si>
  <si>
    <t>地区</t>
  </si>
  <si>
    <t>项目名称</t>
  </si>
  <si>
    <t>项目领域</t>
  </si>
  <si>
    <t>项目主管单位</t>
  </si>
  <si>
    <t>债券性质</t>
  </si>
  <si>
    <t>债券规模（万元）</t>
  </si>
  <si>
    <t>债券发行时间</t>
  </si>
  <si>
    <t>项目总投资（万元）</t>
  </si>
  <si>
    <t>建设进度（%）</t>
  </si>
  <si>
    <t>运营情况</t>
  </si>
  <si>
    <t>福州市本级</t>
  </si>
  <si>
    <t>福平铁路</t>
  </si>
  <si>
    <t>铁路</t>
  </si>
  <si>
    <t>福州市交通建设集团有限公司</t>
  </si>
  <si>
    <t>未运营</t>
  </si>
  <si>
    <t>线下工程基本完成，站后工程施工</t>
  </si>
  <si>
    <t>福州东南绕城高速公路</t>
  </si>
  <si>
    <t>公路</t>
  </si>
  <si>
    <t>马尾大桥及其连接线</t>
  </si>
  <si>
    <t>市政建设</t>
  </si>
  <si>
    <t>市城乡建总</t>
  </si>
  <si>
    <t>部分运营</t>
  </si>
  <si>
    <t>南台大道南段道路工程</t>
  </si>
  <si>
    <t>西岭互通</t>
  </si>
  <si>
    <t>福州市市政建设开发公司</t>
  </si>
  <si>
    <t>福马路提升改造</t>
  </si>
  <si>
    <t>2017年</t>
  </si>
  <si>
    <t>海峡奥体19号地块棚户区改造</t>
  </si>
  <si>
    <t>其他</t>
  </si>
  <si>
    <t>福州市土地发展中心</t>
  </si>
  <si>
    <t>洪山桥至洪塘大桥道路及洪塘大桥拓宽改造工程</t>
  </si>
  <si>
    <t>中国东南大数据产业园研发楼二期</t>
  </si>
  <si>
    <t>福州市电子信息集团有限公司</t>
  </si>
  <si>
    <t>福州市大数据产业基地开发项目</t>
  </si>
  <si>
    <t>福州市大数据产业基地开发有限公司</t>
  </si>
  <si>
    <t>道庆洲过江通道工程</t>
  </si>
  <si>
    <t>2018年</t>
  </si>
  <si>
    <t>新店外环西段道路</t>
  </si>
  <si>
    <t>福泉高速公路连接线拓宽改造工程段</t>
  </si>
  <si>
    <t>蓝园启动区填方项目</t>
  </si>
  <si>
    <t>闽台（福州）蓝色经济产业园</t>
  </si>
  <si>
    <t>目前，正进行项目前期土地征收工作，已进入征迁扫尾阶段，尚未进入区域主体填方工程，下一步将加快项目实施进度及招商进度，促成企业项目落地，逐步完成土地出让。</t>
  </si>
  <si>
    <t>机场二期建设</t>
  </si>
  <si>
    <t>机场</t>
  </si>
  <si>
    <t>福州交通建设投资集团有限公司</t>
  </si>
  <si>
    <t>福州长乐国际机场二期扩建工程立项尚未批复，总投资额估算为210亿元，已完成投资6亿元。</t>
  </si>
  <si>
    <t>2019年福州市本级地方政府债券存续期公开情况表（项目收益专项债券）</t>
  </si>
  <si>
    <t>至2018年底项目收益（万元）</t>
  </si>
  <si>
    <t>至2018年底形成的资产（万元）</t>
  </si>
  <si>
    <t>三叉街旧改</t>
  </si>
  <si>
    <t>土储</t>
  </si>
  <si>
    <t>福州市土发中心</t>
  </si>
  <si>
    <t>土储专项债券</t>
  </si>
  <si>
    <t>江边村旧改项目</t>
  </si>
  <si>
    <t>棚改</t>
  </si>
  <si>
    <t>福州市房管局</t>
  </si>
  <si>
    <t>公建3#地二期旧改项目</t>
  </si>
  <si>
    <t>郭宅周边旧改项目</t>
  </si>
  <si>
    <t>前屿村及周边地块旧屋区改造项目</t>
  </si>
  <si>
    <t>南方建材周边旧屋区改造项目二（茶会村）</t>
  </si>
  <si>
    <t>后浦村及周边旧改项目</t>
  </si>
  <si>
    <t>后屿片及周边地块旧屋区改造项目地块一</t>
  </si>
  <si>
    <t>后屿片及周边地块旧屋区改造项目地块二</t>
  </si>
  <si>
    <t>麦浦综合开发用地项目（金山工业区二期项目）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</si>
</sst>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0000"/>
    <numFmt numFmtId="177" formatCode="0.00_ "/>
  </numFmts>
  <fonts count="27">
    <font>
      <sz val="11"/>
      <color indexed="8"/>
      <name val="宋体"/>
      <charset val="1"/>
      <scheme val="minor"/>
    </font>
    <font>
      <sz val="12"/>
      <name val="宋体"/>
      <charset val="134"/>
    </font>
    <font>
      <b/>
      <sz val="16"/>
      <name val="宋体"/>
      <charset val="134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2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2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24" applyNumberFormat="0" applyAlignment="0" applyProtection="0">
      <alignment vertical="center"/>
    </xf>
    <xf numFmtId="0" fontId="24" fillId="13" borderId="28" applyNumberFormat="0" applyAlignment="0" applyProtection="0">
      <alignment vertical="center"/>
    </xf>
    <xf numFmtId="0" fontId="9" fillId="4" borderId="2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55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6" fontId="6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pane xSplit="1" ySplit="5" topLeftCell="B15" activePane="bottomRight" state="frozen"/>
      <selection/>
      <selection pane="topRight"/>
      <selection pane="bottomLeft"/>
      <selection pane="bottomRight" activeCell="H12" sqref="H12"/>
    </sheetView>
  </sheetViews>
  <sheetFormatPr defaultColWidth="10" defaultRowHeight="13.5"/>
  <cols>
    <col min="1" max="1" width="19.125" style="35" customWidth="1"/>
    <col min="2" max="2" width="11.875" style="35" customWidth="1"/>
    <col min="3" max="3" width="9.125" style="35" customWidth="1"/>
    <col min="4" max="4" width="9.5" style="35" customWidth="1"/>
    <col min="5" max="5" width="14.625" style="35" customWidth="1"/>
    <col min="6" max="6" width="13.5666666666667" style="35" customWidth="1"/>
    <col min="7" max="7" width="12.125" style="35" customWidth="1"/>
    <col min="8" max="8" width="8.375" style="35" customWidth="1"/>
    <col min="9" max="9" width="8.625" style="35" customWidth="1"/>
    <col min="10" max="10" width="8.5" style="35" customWidth="1"/>
    <col min="11" max="11" width="8.375" style="35" customWidth="1"/>
    <col min="12" max="12" width="8.875" style="35" customWidth="1"/>
    <col min="13" max="13" width="8.625" style="35" customWidth="1"/>
    <col min="14" max="14" width="9.76666666666667" style="35" customWidth="1"/>
    <col min="15" max="16384" width="10" style="35"/>
  </cols>
  <sheetData>
    <row r="1" ht="14.3" customHeight="1" spans="1:1">
      <c r="A1" s="36" t="s">
        <v>0</v>
      </c>
    </row>
    <row r="2" ht="27.85" customHeight="1" spans="1:1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4.3" customHeight="1" spans="1:13">
      <c r="A3" s="36"/>
      <c r="B3" s="36"/>
      <c r="C3" s="36"/>
      <c r="D3" s="36"/>
      <c r="E3" s="36"/>
      <c r="F3" s="36"/>
      <c r="G3" s="36"/>
      <c r="H3" s="36"/>
      <c r="J3" s="36"/>
      <c r="K3" s="36"/>
      <c r="L3" s="36"/>
      <c r="M3" s="36" t="s">
        <v>2</v>
      </c>
    </row>
    <row r="4" ht="33" customHeight="1" spans="1:13">
      <c r="A4" s="38"/>
      <c r="B4" s="39" t="s">
        <v>3</v>
      </c>
      <c r="C4" s="39"/>
      <c r="D4" s="39"/>
      <c r="E4" s="39"/>
      <c r="F4" s="39"/>
      <c r="G4" s="39"/>
      <c r="H4" s="39"/>
      <c r="I4" s="44" t="s">
        <v>4</v>
      </c>
      <c r="J4" s="44"/>
      <c r="K4" s="45" t="s">
        <v>5</v>
      </c>
      <c r="L4" s="46"/>
      <c r="M4" s="47" t="s">
        <v>6</v>
      </c>
    </row>
    <row r="5" ht="51" customHeight="1" spans="1:13">
      <c r="A5" s="40" t="s">
        <v>7</v>
      </c>
      <c r="B5" s="41" t="s">
        <v>8</v>
      </c>
      <c r="C5" s="41" t="s">
        <v>9</v>
      </c>
      <c r="D5" s="41" t="s">
        <v>10</v>
      </c>
      <c r="E5" s="41" t="s">
        <v>11</v>
      </c>
      <c r="F5" s="41" t="s">
        <v>12</v>
      </c>
      <c r="G5" s="41" t="s">
        <v>13</v>
      </c>
      <c r="H5" s="41" t="s">
        <v>14</v>
      </c>
      <c r="I5" s="48"/>
      <c r="J5" s="41" t="s">
        <v>15</v>
      </c>
      <c r="K5" s="48"/>
      <c r="L5" s="49" t="s">
        <v>15</v>
      </c>
      <c r="M5" s="47"/>
    </row>
    <row r="6" s="35" customFormat="1" ht="34" customHeight="1" spans="1:13">
      <c r="A6" s="42" t="s">
        <v>16</v>
      </c>
      <c r="B6" s="42" t="s">
        <v>17</v>
      </c>
      <c r="C6" s="42" t="s">
        <v>18</v>
      </c>
      <c r="D6" s="42">
        <v>0.8758</v>
      </c>
      <c r="E6" s="42" t="s">
        <v>19</v>
      </c>
      <c r="F6" s="42" t="s">
        <v>20</v>
      </c>
      <c r="G6" s="42">
        <v>0.8758</v>
      </c>
      <c r="H6" s="42" t="s">
        <v>21</v>
      </c>
      <c r="I6" s="51">
        <v>0</v>
      </c>
      <c r="J6" s="51">
        <v>0</v>
      </c>
      <c r="K6" s="51">
        <v>0</v>
      </c>
      <c r="L6" s="52">
        <v>0</v>
      </c>
      <c r="M6" s="54"/>
    </row>
    <row r="7" s="35" customFormat="1" ht="34" customHeight="1" spans="1:13">
      <c r="A7" s="42" t="s">
        <v>22</v>
      </c>
      <c r="B7" s="42" t="s">
        <v>23</v>
      </c>
      <c r="C7" s="42" t="s">
        <v>18</v>
      </c>
      <c r="D7" s="42">
        <v>0.8758</v>
      </c>
      <c r="E7" s="42" t="s">
        <v>19</v>
      </c>
      <c r="F7" s="42" t="s">
        <v>24</v>
      </c>
      <c r="G7" s="42">
        <v>0.8758</v>
      </c>
      <c r="H7" s="42" t="s">
        <v>25</v>
      </c>
      <c r="I7" s="51">
        <v>0</v>
      </c>
      <c r="J7" s="51">
        <v>0</v>
      </c>
      <c r="K7" s="51">
        <v>0</v>
      </c>
      <c r="L7" s="52">
        <v>0</v>
      </c>
      <c r="M7" s="54"/>
    </row>
    <row r="8" s="35" customFormat="1" ht="34" customHeight="1" spans="1:13">
      <c r="A8" s="42" t="s">
        <v>26</v>
      </c>
      <c r="B8" s="42" t="s">
        <v>27</v>
      </c>
      <c r="C8" s="42" t="s">
        <v>18</v>
      </c>
      <c r="D8" s="42">
        <v>0.8758</v>
      </c>
      <c r="E8" s="42" t="s">
        <v>19</v>
      </c>
      <c r="F8" s="42" t="s">
        <v>28</v>
      </c>
      <c r="G8" s="42">
        <v>0.8758</v>
      </c>
      <c r="H8" s="42" t="s">
        <v>29</v>
      </c>
      <c r="I8" s="51">
        <v>0</v>
      </c>
      <c r="J8" s="51">
        <v>0</v>
      </c>
      <c r="K8" s="51">
        <v>0</v>
      </c>
      <c r="L8" s="52">
        <v>0</v>
      </c>
      <c r="M8" s="54"/>
    </row>
    <row r="9" s="35" customFormat="1" ht="34" customHeight="1" spans="1:13">
      <c r="A9" s="42" t="s">
        <v>30</v>
      </c>
      <c r="B9" s="42" t="s">
        <v>31</v>
      </c>
      <c r="C9" s="42" t="s">
        <v>18</v>
      </c>
      <c r="D9" s="42">
        <v>0</v>
      </c>
      <c r="E9" s="42" t="s">
        <v>32</v>
      </c>
      <c r="F9" s="42" t="s">
        <v>33</v>
      </c>
      <c r="G9" s="42">
        <v>0</v>
      </c>
      <c r="H9" s="42" t="s">
        <v>34</v>
      </c>
      <c r="I9" s="51">
        <v>0</v>
      </c>
      <c r="J9" s="51">
        <v>0</v>
      </c>
      <c r="K9" s="51">
        <v>0</v>
      </c>
      <c r="L9" s="52">
        <v>0</v>
      </c>
      <c r="M9" s="54"/>
    </row>
    <row r="10" s="35" customFormat="1" ht="34" customHeight="1" spans="1:13">
      <c r="A10" s="42" t="s">
        <v>35</v>
      </c>
      <c r="B10" s="42" t="s">
        <v>36</v>
      </c>
      <c r="C10" s="42" t="s">
        <v>18</v>
      </c>
      <c r="D10" s="42">
        <v>0</v>
      </c>
      <c r="E10" s="42" t="s">
        <v>37</v>
      </c>
      <c r="F10" s="42" t="s">
        <v>38</v>
      </c>
      <c r="G10" s="42">
        <v>0</v>
      </c>
      <c r="H10" s="42" t="s">
        <v>34</v>
      </c>
      <c r="I10" s="51">
        <v>0</v>
      </c>
      <c r="J10" s="51">
        <v>0</v>
      </c>
      <c r="K10" s="51">
        <v>0</v>
      </c>
      <c r="L10" s="52">
        <v>0</v>
      </c>
      <c r="M10" s="54"/>
    </row>
    <row r="11" s="35" customFormat="1" ht="34" customHeight="1" spans="1:13">
      <c r="A11" s="42" t="s">
        <v>39</v>
      </c>
      <c r="B11" s="42" t="s">
        <v>40</v>
      </c>
      <c r="C11" s="42" t="s">
        <v>18</v>
      </c>
      <c r="D11" s="42">
        <v>0.915</v>
      </c>
      <c r="E11" s="42" t="s">
        <v>37</v>
      </c>
      <c r="F11" s="42" t="s">
        <v>41</v>
      </c>
      <c r="G11" s="42">
        <v>0.915</v>
      </c>
      <c r="H11" s="42" t="s">
        <v>29</v>
      </c>
      <c r="I11" s="51">
        <v>0</v>
      </c>
      <c r="J11" s="51">
        <v>0</v>
      </c>
      <c r="K11" s="51">
        <v>0</v>
      </c>
      <c r="L11" s="52">
        <v>0</v>
      </c>
      <c r="M11" s="54"/>
    </row>
    <row r="12" s="35" customFormat="1" ht="34" customHeight="1" spans="1:13">
      <c r="A12" s="42" t="s">
        <v>42</v>
      </c>
      <c r="B12" s="42" t="s">
        <v>43</v>
      </c>
      <c r="C12" s="42" t="s">
        <v>18</v>
      </c>
      <c r="D12" s="42">
        <v>0.915</v>
      </c>
      <c r="E12" s="42" t="s">
        <v>37</v>
      </c>
      <c r="F12" s="42" t="s">
        <v>44</v>
      </c>
      <c r="G12" s="42">
        <v>0.915</v>
      </c>
      <c r="H12" s="42" t="s">
        <v>21</v>
      </c>
      <c r="I12" s="51">
        <v>0</v>
      </c>
      <c r="J12" s="51">
        <v>0</v>
      </c>
      <c r="K12" s="51">
        <v>0</v>
      </c>
      <c r="L12" s="52">
        <v>0</v>
      </c>
      <c r="M12" s="54"/>
    </row>
    <row r="13" s="35" customFormat="1" ht="34" customHeight="1" spans="1:13">
      <c r="A13" s="42" t="s">
        <v>45</v>
      </c>
      <c r="B13" s="42" t="s">
        <v>46</v>
      </c>
      <c r="C13" s="42" t="s">
        <v>18</v>
      </c>
      <c r="D13" s="42">
        <v>0.915</v>
      </c>
      <c r="E13" s="42" t="s">
        <v>37</v>
      </c>
      <c r="F13" s="42" t="s">
        <v>47</v>
      </c>
      <c r="G13" s="42">
        <v>0.915</v>
      </c>
      <c r="H13" s="42" t="s">
        <v>25</v>
      </c>
      <c r="I13" s="51">
        <v>0</v>
      </c>
      <c r="J13" s="51">
        <v>0</v>
      </c>
      <c r="K13" s="51">
        <v>0</v>
      </c>
      <c r="L13" s="52">
        <v>0</v>
      </c>
      <c r="M13" s="54"/>
    </row>
    <row r="14" s="35" customFormat="1" ht="34" customHeight="1" spans="1:13">
      <c r="A14" s="42" t="s">
        <v>48</v>
      </c>
      <c r="B14" s="42" t="s">
        <v>49</v>
      </c>
      <c r="C14" s="42" t="s">
        <v>18</v>
      </c>
      <c r="D14" s="42">
        <v>4.638</v>
      </c>
      <c r="E14" s="42" t="s">
        <v>50</v>
      </c>
      <c r="F14" s="42" t="s">
        <v>51</v>
      </c>
      <c r="G14" s="42">
        <v>4.638</v>
      </c>
      <c r="H14" s="42" t="s">
        <v>29</v>
      </c>
      <c r="I14" s="51">
        <v>0</v>
      </c>
      <c r="J14" s="51">
        <v>0</v>
      </c>
      <c r="K14" s="51">
        <v>0</v>
      </c>
      <c r="L14" s="52">
        <v>0</v>
      </c>
      <c r="M14" s="54"/>
    </row>
    <row r="15" s="35" customFormat="1" ht="34" customHeight="1" spans="1:13">
      <c r="A15" s="42" t="s">
        <v>52</v>
      </c>
      <c r="B15" s="42" t="s">
        <v>53</v>
      </c>
      <c r="C15" s="42" t="s">
        <v>18</v>
      </c>
      <c r="D15" s="42">
        <v>4.638</v>
      </c>
      <c r="E15" s="42" t="s">
        <v>50</v>
      </c>
      <c r="F15" s="42" t="s">
        <v>54</v>
      </c>
      <c r="G15" s="42">
        <v>4.638</v>
      </c>
      <c r="H15" s="42" t="s">
        <v>21</v>
      </c>
      <c r="I15" s="51">
        <v>0</v>
      </c>
      <c r="J15" s="51">
        <v>0</v>
      </c>
      <c r="K15" s="51">
        <v>0</v>
      </c>
      <c r="L15" s="52">
        <v>0</v>
      </c>
      <c r="M15" s="54"/>
    </row>
    <row r="16" s="35" customFormat="1" ht="34" customHeight="1" spans="1:13">
      <c r="A16" s="42" t="s">
        <v>55</v>
      </c>
      <c r="B16" s="42" t="s">
        <v>56</v>
      </c>
      <c r="C16" s="42" t="s">
        <v>18</v>
      </c>
      <c r="D16" s="42">
        <v>4.638</v>
      </c>
      <c r="E16" s="42" t="s">
        <v>50</v>
      </c>
      <c r="F16" s="42" t="s">
        <v>33</v>
      </c>
      <c r="G16" s="42">
        <v>4.638</v>
      </c>
      <c r="H16" s="42" t="s">
        <v>25</v>
      </c>
      <c r="I16" s="51">
        <v>0</v>
      </c>
      <c r="J16" s="51">
        <v>0</v>
      </c>
      <c r="K16" s="51">
        <v>0</v>
      </c>
      <c r="L16" s="52">
        <v>0</v>
      </c>
      <c r="M16" s="54"/>
    </row>
    <row r="17" s="35" customFormat="1" ht="34" customHeight="1" spans="1:13">
      <c r="A17" s="42" t="s">
        <v>57</v>
      </c>
      <c r="B17" s="42" t="s">
        <v>58</v>
      </c>
      <c r="C17" s="42" t="s">
        <v>18</v>
      </c>
      <c r="D17" s="42">
        <v>1.546</v>
      </c>
      <c r="E17" s="42" t="s">
        <v>59</v>
      </c>
      <c r="F17" s="42" t="s">
        <v>60</v>
      </c>
      <c r="G17" s="42">
        <v>1.546</v>
      </c>
      <c r="H17" s="42" t="s">
        <v>34</v>
      </c>
      <c r="I17" s="51">
        <v>0</v>
      </c>
      <c r="J17" s="51">
        <v>0</v>
      </c>
      <c r="K17" s="51">
        <v>0</v>
      </c>
      <c r="L17" s="52">
        <v>0</v>
      </c>
      <c r="M17" s="54"/>
    </row>
    <row r="18" ht="34" customHeight="1" spans="1:13">
      <c r="A18" s="42" t="s">
        <v>61</v>
      </c>
      <c r="B18" s="42" t="s">
        <v>62</v>
      </c>
      <c r="C18" s="42" t="s">
        <v>18</v>
      </c>
      <c r="D18" s="42">
        <v>3.685</v>
      </c>
      <c r="E18" s="42" t="s">
        <v>63</v>
      </c>
      <c r="F18" s="42" t="s">
        <v>64</v>
      </c>
      <c r="G18" s="42">
        <v>3.685</v>
      </c>
      <c r="H18" s="42" t="s">
        <v>34</v>
      </c>
      <c r="I18" s="51">
        <v>0</v>
      </c>
      <c r="J18" s="51">
        <v>0</v>
      </c>
      <c r="K18" s="51">
        <v>0</v>
      </c>
      <c r="L18" s="52">
        <v>0</v>
      </c>
      <c r="M18" s="54"/>
    </row>
    <row r="19" ht="34" customHeight="1" spans="1:13">
      <c r="A19" s="42" t="s">
        <v>65</v>
      </c>
      <c r="B19" s="42" t="s">
        <v>66</v>
      </c>
      <c r="C19" s="42" t="s">
        <v>18</v>
      </c>
      <c r="D19" s="42">
        <v>10.755</v>
      </c>
      <c r="E19" s="42" t="s">
        <v>63</v>
      </c>
      <c r="F19" s="42" t="s">
        <v>67</v>
      </c>
      <c r="G19" s="42">
        <v>10.755</v>
      </c>
      <c r="H19" s="42" t="s">
        <v>29</v>
      </c>
      <c r="I19" s="51">
        <v>0</v>
      </c>
      <c r="J19" s="51">
        <v>0</v>
      </c>
      <c r="K19" s="51">
        <v>0</v>
      </c>
      <c r="L19" s="52">
        <v>0</v>
      </c>
      <c r="M19" s="54"/>
    </row>
    <row r="20" ht="34" customHeight="1" spans="1:13">
      <c r="A20" s="42" t="s">
        <v>68</v>
      </c>
      <c r="B20" s="42" t="s">
        <v>69</v>
      </c>
      <c r="C20" s="42" t="s">
        <v>18</v>
      </c>
      <c r="D20" s="42">
        <v>10.755</v>
      </c>
      <c r="E20" s="42" t="s">
        <v>63</v>
      </c>
      <c r="F20" s="42" t="s">
        <v>70</v>
      </c>
      <c r="G20" s="42">
        <v>10.755</v>
      </c>
      <c r="H20" s="42" t="s">
        <v>21</v>
      </c>
      <c r="I20" s="51">
        <v>0</v>
      </c>
      <c r="J20" s="51">
        <v>0</v>
      </c>
      <c r="K20" s="51">
        <v>0</v>
      </c>
      <c r="L20" s="52">
        <v>0</v>
      </c>
      <c r="M20" s="54"/>
    </row>
    <row r="21" ht="34" customHeight="1" spans="1:13">
      <c r="A21" s="42" t="s">
        <v>71</v>
      </c>
      <c r="B21" s="42" t="s">
        <v>72</v>
      </c>
      <c r="C21" s="42" t="s">
        <v>18</v>
      </c>
      <c r="D21" s="42">
        <v>10.755</v>
      </c>
      <c r="E21" s="42" t="s">
        <v>63</v>
      </c>
      <c r="F21" s="42" t="s">
        <v>73</v>
      </c>
      <c r="G21" s="42">
        <v>10.755</v>
      </c>
      <c r="H21" s="42" t="s">
        <v>25</v>
      </c>
      <c r="I21" s="51">
        <v>0</v>
      </c>
      <c r="J21" s="51">
        <v>0</v>
      </c>
      <c r="K21" s="51">
        <v>0</v>
      </c>
      <c r="L21" s="52">
        <v>0</v>
      </c>
      <c r="M21" s="54"/>
    </row>
    <row r="22" ht="34" customHeight="1" spans="1:13">
      <c r="A22" s="42" t="s">
        <v>74</v>
      </c>
      <c r="B22" s="42" t="s">
        <v>75</v>
      </c>
      <c r="C22" s="42" t="s">
        <v>18</v>
      </c>
      <c r="D22" s="42">
        <v>1.2486</v>
      </c>
      <c r="E22" s="42" t="s">
        <v>76</v>
      </c>
      <c r="F22" s="42" t="s">
        <v>77</v>
      </c>
      <c r="G22" s="42">
        <v>1.2486</v>
      </c>
      <c r="H22" s="42" t="s">
        <v>25</v>
      </c>
      <c r="I22" s="51">
        <v>146.063806</v>
      </c>
      <c r="J22" s="51">
        <v>66.527</v>
      </c>
      <c r="K22" s="51">
        <v>21.171406</v>
      </c>
      <c r="L22" s="52">
        <v>14.2476</v>
      </c>
      <c r="M22" s="54"/>
    </row>
    <row r="23" ht="34" customHeight="1" spans="1:13">
      <c r="A23" s="42" t="s">
        <v>78</v>
      </c>
      <c r="B23" s="42" t="s">
        <v>79</v>
      </c>
      <c r="C23" s="42" t="s">
        <v>18</v>
      </c>
      <c r="D23" s="42">
        <v>1.2486</v>
      </c>
      <c r="E23" s="42" t="s">
        <v>76</v>
      </c>
      <c r="F23" s="42" t="s">
        <v>80</v>
      </c>
      <c r="G23" s="42">
        <v>1.2486</v>
      </c>
      <c r="H23" s="42" t="s">
        <v>29</v>
      </c>
      <c r="I23" s="51">
        <v>154.581</v>
      </c>
      <c r="J23" s="51">
        <v>77.2905</v>
      </c>
      <c r="K23" s="51">
        <v>21.2424</v>
      </c>
      <c r="L23" s="52">
        <v>12.3714</v>
      </c>
      <c r="M23" s="54"/>
    </row>
    <row r="24" ht="34" customHeight="1" spans="1:13">
      <c r="A24" s="42" t="s">
        <v>81</v>
      </c>
      <c r="B24" s="42" t="s">
        <v>82</v>
      </c>
      <c r="C24" s="42" t="s">
        <v>18</v>
      </c>
      <c r="D24" s="42">
        <v>1.7228</v>
      </c>
      <c r="E24" s="42" t="s">
        <v>76</v>
      </c>
      <c r="F24" s="42" t="s">
        <v>83</v>
      </c>
      <c r="G24" s="42">
        <v>1.7228</v>
      </c>
      <c r="H24" s="42" t="s">
        <v>21</v>
      </c>
      <c r="I24" s="51">
        <v>80.200204</v>
      </c>
      <c r="J24" s="51">
        <v>35.7635</v>
      </c>
      <c r="K24" s="51">
        <v>11.754004</v>
      </c>
      <c r="L24" s="52">
        <v>8.1238</v>
      </c>
      <c r="M24" s="54"/>
    </row>
    <row r="25" ht="14.3" customHeight="1"/>
  </sheetData>
  <mergeCells count="5">
    <mergeCell ref="A2:M2"/>
    <mergeCell ref="B4:H4"/>
    <mergeCell ref="I4:J4"/>
    <mergeCell ref="K4:L4"/>
    <mergeCell ref="M4:M5"/>
  </mergeCells>
  <pageMargins left="0.392361111111111" right="0.392361111111111" top="0.392361111111111" bottom="0.392361111111111" header="0" footer="0"/>
  <pageSetup paperSize="9" scale="6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6" sqref="A6:A8"/>
    </sheetView>
  </sheetViews>
  <sheetFormatPr defaultColWidth="10" defaultRowHeight="13.5"/>
  <cols>
    <col min="1" max="1" width="19.125" style="35" customWidth="1"/>
    <col min="2" max="2" width="9" style="35" customWidth="1"/>
    <col min="3" max="3" width="10.375" style="35" customWidth="1"/>
    <col min="4" max="4" width="8.75" style="35" customWidth="1"/>
    <col min="5" max="5" width="15.375" style="35" customWidth="1"/>
    <col min="6" max="6" width="10.25" style="35" customWidth="1"/>
    <col min="7" max="7" width="9.75" style="35" customWidth="1"/>
    <col min="8" max="8" width="5.75" style="35" customWidth="1"/>
    <col min="9" max="9" width="4.625" style="35" customWidth="1"/>
    <col min="10" max="10" width="8.125" style="35" customWidth="1"/>
    <col min="11" max="11" width="7.125" style="35" customWidth="1"/>
    <col min="12" max="12" width="9.25" style="35" customWidth="1"/>
    <col min="13" max="13" width="10.875" style="35" customWidth="1"/>
    <col min="14" max="14" width="8" style="35" customWidth="1"/>
    <col min="15" max="15" width="6.875" style="35" customWidth="1"/>
    <col min="16" max="16" width="9.76666666666667" style="35" customWidth="1"/>
    <col min="17" max="16384" width="10" style="35"/>
  </cols>
  <sheetData>
    <row r="1" ht="14.3" customHeight="1" spans="1:1">
      <c r="A1" s="36" t="s">
        <v>0</v>
      </c>
    </row>
    <row r="2" ht="27.85" customHeight="1" spans="1:15">
      <c r="A2" s="37" t="s">
        <v>84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14.3" customHeight="1" spans="1:15">
      <c r="A3" s="36"/>
      <c r="B3" s="36"/>
      <c r="C3" s="36"/>
      <c r="D3" s="36"/>
      <c r="E3" s="36"/>
      <c r="F3" s="36"/>
      <c r="G3" s="36"/>
      <c r="H3" s="36"/>
      <c r="K3" s="36"/>
      <c r="L3" s="36"/>
      <c r="M3" s="36"/>
      <c r="O3" s="36" t="s">
        <v>2</v>
      </c>
    </row>
    <row r="4" ht="32" customHeight="1" spans="1:15">
      <c r="A4" s="38"/>
      <c r="B4" s="39" t="s">
        <v>3</v>
      </c>
      <c r="C4" s="39"/>
      <c r="D4" s="39"/>
      <c r="E4" s="39"/>
      <c r="F4" s="39"/>
      <c r="G4" s="39"/>
      <c r="H4" s="39"/>
      <c r="I4" s="43" t="s">
        <v>85</v>
      </c>
      <c r="J4" s="44" t="s">
        <v>4</v>
      </c>
      <c r="K4" s="44"/>
      <c r="L4" s="45" t="s">
        <v>5</v>
      </c>
      <c r="M4" s="46"/>
      <c r="N4" s="47" t="s">
        <v>86</v>
      </c>
      <c r="O4" s="47" t="s">
        <v>6</v>
      </c>
    </row>
    <row r="5" ht="29" customHeight="1" spans="1:15">
      <c r="A5" s="40" t="s">
        <v>7</v>
      </c>
      <c r="B5" s="41" t="s">
        <v>8</v>
      </c>
      <c r="C5" s="41" t="s">
        <v>9</v>
      </c>
      <c r="D5" s="41" t="s">
        <v>10</v>
      </c>
      <c r="E5" s="41" t="s">
        <v>11</v>
      </c>
      <c r="F5" s="41" t="s">
        <v>12</v>
      </c>
      <c r="G5" s="41" t="s">
        <v>13</v>
      </c>
      <c r="H5" s="41" t="s">
        <v>14</v>
      </c>
      <c r="I5" s="43"/>
      <c r="J5" s="48"/>
      <c r="K5" s="41" t="s">
        <v>15</v>
      </c>
      <c r="L5" s="48"/>
      <c r="M5" s="49" t="s">
        <v>15</v>
      </c>
      <c r="N5" s="47"/>
      <c r="O5" s="47"/>
    </row>
    <row r="6" s="35" customFormat="1" ht="37" customHeight="1" spans="1:15">
      <c r="A6" s="42" t="s">
        <v>87</v>
      </c>
      <c r="B6" s="42" t="s">
        <v>88</v>
      </c>
      <c r="C6" s="42" t="s">
        <v>89</v>
      </c>
      <c r="D6" s="42">
        <v>0.2104</v>
      </c>
      <c r="E6" s="42" t="s">
        <v>90</v>
      </c>
      <c r="F6" s="42" t="s">
        <v>91</v>
      </c>
      <c r="G6" s="42">
        <v>0.2104</v>
      </c>
      <c r="H6" s="42" t="s">
        <v>29</v>
      </c>
      <c r="I6" s="50"/>
      <c r="J6" s="51">
        <v>0</v>
      </c>
      <c r="K6" s="51">
        <v>0</v>
      </c>
      <c r="L6" s="51">
        <v>0</v>
      </c>
      <c r="M6" s="52">
        <v>0</v>
      </c>
      <c r="N6" s="53"/>
      <c r="O6" s="54"/>
    </row>
    <row r="7" s="35" customFormat="1" ht="37" customHeight="1" spans="1:15">
      <c r="A7" s="42" t="s">
        <v>92</v>
      </c>
      <c r="B7" s="42" t="s">
        <v>93</v>
      </c>
      <c r="C7" s="42" t="s">
        <v>89</v>
      </c>
      <c r="D7" s="42">
        <v>0.2104</v>
      </c>
      <c r="E7" s="42" t="s">
        <v>90</v>
      </c>
      <c r="F7" s="42" t="s">
        <v>94</v>
      </c>
      <c r="G7" s="42">
        <v>0.2104</v>
      </c>
      <c r="H7" s="42" t="s">
        <v>21</v>
      </c>
      <c r="I7" s="50"/>
      <c r="J7" s="51">
        <v>0</v>
      </c>
      <c r="K7" s="51">
        <v>0</v>
      </c>
      <c r="L7" s="51">
        <v>0</v>
      </c>
      <c r="M7" s="52">
        <v>0</v>
      </c>
      <c r="N7" s="53"/>
      <c r="O7" s="54"/>
    </row>
    <row r="8" s="35" customFormat="1" ht="37" customHeight="1" spans="1:15">
      <c r="A8" s="42" t="s">
        <v>95</v>
      </c>
      <c r="B8" s="42" t="s">
        <v>96</v>
      </c>
      <c r="C8" s="42" t="s">
        <v>89</v>
      </c>
      <c r="D8" s="42">
        <v>0.4</v>
      </c>
      <c r="E8" s="42" t="s">
        <v>37</v>
      </c>
      <c r="F8" s="42" t="s">
        <v>41</v>
      </c>
      <c r="G8" s="42">
        <v>0.4</v>
      </c>
      <c r="H8" s="42" t="s">
        <v>29</v>
      </c>
      <c r="I8" s="50"/>
      <c r="J8" s="51">
        <v>0</v>
      </c>
      <c r="K8" s="51">
        <v>0</v>
      </c>
      <c r="L8" s="51">
        <v>0</v>
      </c>
      <c r="M8" s="52">
        <v>0</v>
      </c>
      <c r="N8" s="53"/>
      <c r="O8" s="54"/>
    </row>
    <row r="9" s="35" customFormat="1" ht="37" customHeight="1" spans="1:15">
      <c r="A9" s="42" t="s">
        <v>97</v>
      </c>
      <c r="B9" s="42" t="s">
        <v>98</v>
      </c>
      <c r="C9" s="42" t="s">
        <v>89</v>
      </c>
      <c r="D9" s="42">
        <v>0.4</v>
      </c>
      <c r="E9" s="42" t="s">
        <v>37</v>
      </c>
      <c r="F9" s="42" t="s">
        <v>44</v>
      </c>
      <c r="G9" s="42">
        <v>0.4</v>
      </c>
      <c r="H9" s="42" t="s">
        <v>21</v>
      </c>
      <c r="I9" s="50"/>
      <c r="J9" s="51">
        <v>0</v>
      </c>
      <c r="K9" s="51">
        <v>0</v>
      </c>
      <c r="L9" s="51">
        <v>0</v>
      </c>
      <c r="M9" s="52">
        <v>0</v>
      </c>
      <c r="N9" s="53"/>
      <c r="O9" s="54"/>
    </row>
    <row r="10" s="35" customFormat="1" ht="37" customHeight="1" spans="1:15">
      <c r="A10" s="42" t="s">
        <v>99</v>
      </c>
      <c r="B10" s="42" t="s">
        <v>100</v>
      </c>
      <c r="C10" s="42" t="s">
        <v>89</v>
      </c>
      <c r="D10" s="42">
        <v>8</v>
      </c>
      <c r="E10" s="42" t="s">
        <v>50</v>
      </c>
      <c r="F10" s="42" t="s">
        <v>101</v>
      </c>
      <c r="G10" s="42">
        <v>8</v>
      </c>
      <c r="H10" s="42" t="s">
        <v>29</v>
      </c>
      <c r="I10" s="50"/>
      <c r="J10" s="51">
        <v>0</v>
      </c>
      <c r="K10" s="51">
        <v>0</v>
      </c>
      <c r="L10" s="51">
        <v>0</v>
      </c>
      <c r="M10" s="52">
        <v>0</v>
      </c>
      <c r="N10" s="53"/>
      <c r="O10" s="54"/>
    </row>
    <row r="11" s="35" customFormat="1" ht="37" customHeight="1" spans="1:15">
      <c r="A11" s="42" t="s">
        <v>102</v>
      </c>
      <c r="B11" s="42" t="s">
        <v>103</v>
      </c>
      <c r="C11" s="42" t="s">
        <v>89</v>
      </c>
      <c r="D11" s="42">
        <v>8</v>
      </c>
      <c r="E11" s="42" t="s">
        <v>50</v>
      </c>
      <c r="F11" s="42" t="s">
        <v>104</v>
      </c>
      <c r="G11" s="42">
        <v>8</v>
      </c>
      <c r="H11" s="42" t="s">
        <v>21</v>
      </c>
      <c r="I11" s="50"/>
      <c r="J11" s="51">
        <v>0</v>
      </c>
      <c r="K11" s="51">
        <v>0</v>
      </c>
      <c r="L11" s="51">
        <v>0</v>
      </c>
      <c r="M11" s="52">
        <v>0</v>
      </c>
      <c r="N11" s="53"/>
      <c r="O11" s="54"/>
    </row>
    <row r="12" ht="37" customHeight="1" spans="1:15">
      <c r="A12" s="42" t="s">
        <v>105</v>
      </c>
      <c r="B12" s="42" t="s">
        <v>106</v>
      </c>
      <c r="C12" s="42" t="s">
        <v>89</v>
      </c>
      <c r="D12" s="42">
        <v>2.5</v>
      </c>
      <c r="E12" s="42" t="s">
        <v>63</v>
      </c>
      <c r="F12" s="42" t="s">
        <v>67</v>
      </c>
      <c r="G12" s="42">
        <v>2.5</v>
      </c>
      <c r="H12" s="42" t="s">
        <v>29</v>
      </c>
      <c r="I12" s="50"/>
      <c r="J12" s="51">
        <v>0</v>
      </c>
      <c r="K12" s="51">
        <v>0</v>
      </c>
      <c r="L12" s="51">
        <v>0</v>
      </c>
      <c r="M12" s="52">
        <v>0</v>
      </c>
      <c r="N12" s="53"/>
      <c r="O12" s="54"/>
    </row>
    <row r="13" ht="37" customHeight="1" spans="1:15">
      <c r="A13" s="42" t="s">
        <v>107</v>
      </c>
      <c r="B13" s="42" t="s">
        <v>108</v>
      </c>
      <c r="C13" s="42" t="s">
        <v>89</v>
      </c>
      <c r="D13" s="42">
        <v>2.5</v>
      </c>
      <c r="E13" s="42" t="s">
        <v>63</v>
      </c>
      <c r="F13" s="42" t="s">
        <v>109</v>
      </c>
      <c r="G13" s="42">
        <v>2.5</v>
      </c>
      <c r="H13" s="42" t="s">
        <v>25</v>
      </c>
      <c r="I13" s="50"/>
      <c r="J13" s="51">
        <v>0</v>
      </c>
      <c r="K13" s="51">
        <v>0</v>
      </c>
      <c r="L13" s="51">
        <v>0</v>
      </c>
      <c r="M13" s="52">
        <v>0</v>
      </c>
      <c r="N13" s="53"/>
      <c r="O13" s="54"/>
    </row>
    <row r="14" ht="71" customHeight="1" spans="1:15">
      <c r="A14" s="42" t="s">
        <v>110</v>
      </c>
      <c r="B14" s="42" t="s">
        <v>111</v>
      </c>
      <c r="C14" s="42" t="s">
        <v>112</v>
      </c>
      <c r="D14" s="42">
        <v>10</v>
      </c>
      <c r="E14" s="42" t="s">
        <v>63</v>
      </c>
      <c r="F14" s="42" t="s">
        <v>113</v>
      </c>
      <c r="G14" s="42">
        <v>10</v>
      </c>
      <c r="H14" s="42" t="s">
        <v>21</v>
      </c>
      <c r="I14" s="50"/>
      <c r="J14" s="51">
        <v>97.8</v>
      </c>
      <c r="K14" s="51">
        <v>10</v>
      </c>
      <c r="L14" s="51">
        <v>10</v>
      </c>
      <c r="M14" s="52">
        <v>0</v>
      </c>
      <c r="N14" s="53"/>
      <c r="O14" s="54"/>
    </row>
    <row r="15" ht="37" customHeight="1" spans="1:15">
      <c r="A15" s="42" t="s">
        <v>114</v>
      </c>
      <c r="B15" s="42" t="s">
        <v>115</v>
      </c>
      <c r="C15" s="42" t="s">
        <v>89</v>
      </c>
      <c r="D15" s="42">
        <v>3.9</v>
      </c>
      <c r="E15" s="42" t="s">
        <v>76</v>
      </c>
      <c r="F15" s="42" t="s">
        <v>116</v>
      </c>
      <c r="G15" s="42">
        <v>3.9</v>
      </c>
      <c r="H15" s="42" t="s">
        <v>29</v>
      </c>
      <c r="I15" s="50"/>
      <c r="J15" s="51">
        <v>25.834769</v>
      </c>
      <c r="K15" s="51">
        <v>12.198769</v>
      </c>
      <c r="L15" s="51">
        <v>12.198769</v>
      </c>
      <c r="M15" s="52">
        <v>6.5</v>
      </c>
      <c r="N15" s="53"/>
      <c r="O15" s="54"/>
    </row>
    <row r="16" ht="37" customHeight="1" spans="1:15">
      <c r="A16" s="42" t="s">
        <v>117</v>
      </c>
      <c r="B16" s="42" t="s">
        <v>118</v>
      </c>
      <c r="C16" s="42" t="s">
        <v>89</v>
      </c>
      <c r="D16" s="42">
        <v>3.9</v>
      </c>
      <c r="E16" s="42" t="s">
        <v>76</v>
      </c>
      <c r="F16" s="42" t="s">
        <v>119</v>
      </c>
      <c r="G16" s="42">
        <v>3.9</v>
      </c>
      <c r="H16" s="42" t="s">
        <v>25</v>
      </c>
      <c r="I16" s="50"/>
      <c r="J16" s="51">
        <v>53.136</v>
      </c>
      <c r="K16" s="51">
        <v>3.5</v>
      </c>
      <c r="L16" s="51">
        <v>20.639148</v>
      </c>
      <c r="M16" s="52">
        <v>3.5</v>
      </c>
      <c r="N16" s="53"/>
      <c r="O16" s="54"/>
    </row>
    <row r="17" ht="37" customHeight="1" spans="1:15">
      <c r="A17" s="42" t="s">
        <v>120</v>
      </c>
      <c r="B17" s="42" t="s">
        <v>121</v>
      </c>
      <c r="C17" s="42" t="s">
        <v>89</v>
      </c>
      <c r="D17" s="42">
        <v>5.2</v>
      </c>
      <c r="E17" s="42" t="s">
        <v>76</v>
      </c>
      <c r="F17" s="42" t="s">
        <v>122</v>
      </c>
      <c r="G17" s="42">
        <v>5.2</v>
      </c>
      <c r="H17" s="42" t="s">
        <v>21</v>
      </c>
      <c r="I17" s="50"/>
      <c r="J17" s="51">
        <v>35.136</v>
      </c>
      <c r="K17" s="51">
        <v>3.5</v>
      </c>
      <c r="L17" s="51">
        <v>13.819574</v>
      </c>
      <c r="M17" s="52">
        <v>3.5</v>
      </c>
      <c r="N17" s="53"/>
      <c r="O17" s="54"/>
    </row>
    <row r="18" ht="37" customHeight="1" spans="1:15">
      <c r="A18" s="42" t="s">
        <v>123</v>
      </c>
      <c r="B18" s="42" t="s">
        <v>124</v>
      </c>
      <c r="C18" s="42" t="s">
        <v>125</v>
      </c>
      <c r="D18" s="42">
        <v>20</v>
      </c>
      <c r="E18" s="42" t="s">
        <v>126</v>
      </c>
      <c r="F18" s="42" t="s">
        <v>127</v>
      </c>
      <c r="G18" s="42">
        <v>20</v>
      </c>
      <c r="H18" s="42" t="s">
        <v>21</v>
      </c>
      <c r="I18" s="50"/>
      <c r="J18" s="51">
        <v>148.05</v>
      </c>
      <c r="K18" s="51">
        <v>20</v>
      </c>
      <c r="L18" s="51">
        <v>20</v>
      </c>
      <c r="M18" s="52">
        <v>0</v>
      </c>
      <c r="N18" s="53"/>
      <c r="O18" s="54"/>
    </row>
    <row r="19" ht="37" customHeight="1" spans="1:15">
      <c r="A19" s="42" t="s">
        <v>128</v>
      </c>
      <c r="B19" s="42" t="s">
        <v>129</v>
      </c>
      <c r="C19" s="42" t="s">
        <v>112</v>
      </c>
      <c r="D19" s="42">
        <v>40</v>
      </c>
      <c r="E19" s="42" t="s">
        <v>126</v>
      </c>
      <c r="F19" s="42" t="s">
        <v>127</v>
      </c>
      <c r="G19" s="42">
        <v>40</v>
      </c>
      <c r="H19" s="42" t="s">
        <v>21</v>
      </c>
      <c r="I19" s="50"/>
      <c r="J19" s="51">
        <f>383.83-97.8</f>
        <v>286.03</v>
      </c>
      <c r="K19" s="51">
        <v>40</v>
      </c>
      <c r="L19" s="51">
        <v>40</v>
      </c>
      <c r="M19" s="52">
        <v>0</v>
      </c>
      <c r="N19" s="53">
        <v>63.23</v>
      </c>
      <c r="O19" s="54"/>
    </row>
    <row r="20" ht="14.3" customHeight="1"/>
  </sheetData>
  <mergeCells count="7">
    <mergeCell ref="A2:O2"/>
    <mergeCell ref="B4:H4"/>
    <mergeCell ref="J4:K4"/>
    <mergeCell ref="L4:M4"/>
    <mergeCell ref="I4:I5"/>
    <mergeCell ref="N4:N5"/>
    <mergeCell ref="O4:O5"/>
  </mergeCells>
  <pageMargins left="0.75" right="0.75" top="0.269444444444444" bottom="0.269444444444444" header="0" footer="0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D8" sqref="D8"/>
    </sheetView>
  </sheetViews>
  <sheetFormatPr defaultColWidth="10" defaultRowHeight="13.5" outlineLevelCol="4"/>
  <cols>
    <col min="1" max="1" width="6.65" customWidth="1"/>
    <col min="2" max="2" width="31.75" customWidth="1"/>
    <col min="3" max="3" width="12.75" customWidth="1"/>
    <col min="4" max="4" width="23.375" customWidth="1"/>
    <col min="5" max="5" width="10.625" customWidth="1"/>
    <col min="6" max="7" width="9.76666666666667" customWidth="1"/>
  </cols>
  <sheetData>
    <row r="1" ht="14.3" customHeight="1" spans="1:1">
      <c r="A1" s="14" t="s">
        <v>130</v>
      </c>
    </row>
    <row r="2" ht="27.85" customHeight="1" spans="1:5">
      <c r="A2" s="15" t="s">
        <v>131</v>
      </c>
      <c r="B2" s="15"/>
      <c r="C2" s="15"/>
      <c r="D2" s="15"/>
      <c r="E2" s="15"/>
    </row>
    <row r="3" ht="14.3" customHeight="1" spans="5:5">
      <c r="E3" s="16" t="s">
        <v>2</v>
      </c>
    </row>
    <row r="4" ht="32" customHeight="1" spans="1:5">
      <c r="A4" s="17" t="s">
        <v>132</v>
      </c>
      <c r="B4" s="17" t="s">
        <v>133</v>
      </c>
      <c r="C4" s="17"/>
      <c r="D4" s="17" t="s">
        <v>134</v>
      </c>
      <c r="E4" s="17"/>
    </row>
    <row r="5" ht="35" customHeight="1" spans="1:5">
      <c r="A5" s="17"/>
      <c r="B5" s="17" t="s">
        <v>7</v>
      </c>
      <c r="C5" s="17" t="s">
        <v>135</v>
      </c>
      <c r="D5" s="17" t="s">
        <v>136</v>
      </c>
      <c r="E5" s="17" t="s">
        <v>135</v>
      </c>
    </row>
    <row r="6" ht="27" customHeight="1" spans="1:5">
      <c r="A6" s="22" t="s">
        <v>137</v>
      </c>
      <c r="B6" s="25"/>
      <c r="C6" s="26">
        <f>SUM(C7:C25)</f>
        <v>61.5992</v>
      </c>
      <c r="D6" s="25"/>
      <c r="E6" s="26">
        <f>SUM(E7:E8)</f>
        <v>60.83176235</v>
      </c>
    </row>
    <row r="7" customFormat="1" ht="27" customHeight="1" spans="1:5">
      <c r="A7" s="27">
        <v>1</v>
      </c>
      <c r="B7" s="30" t="s">
        <v>42</v>
      </c>
      <c r="C7" s="26">
        <v>0.915</v>
      </c>
      <c r="D7" s="30" t="s">
        <v>138</v>
      </c>
      <c r="E7" s="26">
        <v>45.83176235</v>
      </c>
    </row>
    <row r="8" customFormat="1" ht="27" customHeight="1" spans="1:5">
      <c r="A8" s="27">
        <v>2</v>
      </c>
      <c r="B8" s="30" t="s">
        <v>35</v>
      </c>
      <c r="C8" s="26">
        <v>0.305</v>
      </c>
      <c r="D8" s="30" t="s">
        <v>139</v>
      </c>
      <c r="E8" s="26">
        <v>15</v>
      </c>
    </row>
    <row r="9" customFormat="1" ht="27" customHeight="1" spans="1:5">
      <c r="A9" s="31">
        <v>3</v>
      </c>
      <c r="B9" s="28" t="s">
        <v>48</v>
      </c>
      <c r="C9" s="29">
        <v>4.638</v>
      </c>
      <c r="D9" s="32"/>
      <c r="E9" s="33"/>
    </row>
    <row r="10" customFormat="1" ht="27" customHeight="1" spans="1:5">
      <c r="A10" s="27">
        <v>4</v>
      </c>
      <c r="B10" s="28" t="s">
        <v>55</v>
      </c>
      <c r="C10" s="29">
        <v>4.638</v>
      </c>
      <c r="D10" s="30"/>
      <c r="E10" s="26"/>
    </row>
    <row r="11" customFormat="1" ht="27" customHeight="1" spans="1:5">
      <c r="A11" s="27">
        <v>5</v>
      </c>
      <c r="B11" s="28" t="s">
        <v>57</v>
      </c>
      <c r="C11" s="29">
        <v>1.546</v>
      </c>
      <c r="D11" s="30"/>
      <c r="E11" s="26"/>
    </row>
    <row r="12" customFormat="1" ht="27" customHeight="1" spans="1:5">
      <c r="A12" s="27">
        <v>6</v>
      </c>
      <c r="B12" s="28" t="s">
        <v>26</v>
      </c>
      <c r="C12" s="29">
        <v>0.8758</v>
      </c>
      <c r="D12" s="30"/>
      <c r="E12" s="26"/>
    </row>
    <row r="13" customFormat="1" ht="27" customHeight="1" spans="1:5">
      <c r="A13" s="27">
        <v>7</v>
      </c>
      <c r="B13" s="28" t="s">
        <v>30</v>
      </c>
      <c r="C13" s="29">
        <v>0.2918</v>
      </c>
      <c r="D13" s="30"/>
      <c r="E13" s="26"/>
    </row>
    <row r="14" customFormat="1" ht="27" customHeight="1" spans="1:5">
      <c r="A14" s="27">
        <v>8</v>
      </c>
      <c r="B14" s="28" t="s">
        <v>52</v>
      </c>
      <c r="C14" s="29">
        <v>4.638</v>
      </c>
      <c r="D14" s="30"/>
      <c r="E14" s="26"/>
    </row>
    <row r="15" customFormat="1" ht="27" customHeight="1" spans="1:5">
      <c r="A15" s="27">
        <v>9</v>
      </c>
      <c r="B15" s="28" t="s">
        <v>45</v>
      </c>
      <c r="C15" s="29">
        <v>0.915</v>
      </c>
      <c r="D15" s="30"/>
      <c r="E15" s="26"/>
    </row>
    <row r="16" customFormat="1" ht="27" customHeight="1" spans="1:5">
      <c r="A16" s="27">
        <v>10</v>
      </c>
      <c r="B16" s="28" t="s">
        <v>22</v>
      </c>
      <c r="C16" s="29">
        <v>0.8758</v>
      </c>
      <c r="D16" s="30"/>
      <c r="E16" s="26"/>
    </row>
    <row r="17" customFormat="1" ht="27" customHeight="1" spans="1:5">
      <c r="A17" s="27">
        <v>11</v>
      </c>
      <c r="B17" s="28" t="s">
        <v>39</v>
      </c>
      <c r="C17" s="29">
        <v>0.915</v>
      </c>
      <c r="D17" s="30"/>
      <c r="E17" s="26"/>
    </row>
    <row r="18" customFormat="1" ht="27" customHeight="1" spans="1:5">
      <c r="A18" s="27">
        <v>12</v>
      </c>
      <c r="B18" s="28" t="s">
        <v>16</v>
      </c>
      <c r="C18" s="29">
        <v>0.8758</v>
      </c>
      <c r="D18" s="30"/>
      <c r="E18" s="26"/>
    </row>
    <row r="19" ht="27" customHeight="1" spans="1:5">
      <c r="A19" s="27">
        <v>13</v>
      </c>
      <c r="B19" s="28" t="s">
        <v>68</v>
      </c>
      <c r="C19" s="29">
        <v>10.755</v>
      </c>
      <c r="D19" s="30"/>
      <c r="E19" s="26"/>
    </row>
    <row r="20" ht="27" customHeight="1" spans="1:5">
      <c r="A20" s="27">
        <v>14</v>
      </c>
      <c r="B20" s="28" t="s">
        <v>81</v>
      </c>
      <c r="C20" s="29">
        <v>1.7228</v>
      </c>
      <c r="D20" s="34"/>
      <c r="E20" s="34"/>
    </row>
    <row r="21" ht="27" customHeight="1" spans="1:5">
      <c r="A21" s="27">
        <v>15</v>
      </c>
      <c r="B21" s="28" t="s">
        <v>65</v>
      </c>
      <c r="C21" s="29">
        <v>10.755</v>
      </c>
      <c r="D21" s="30"/>
      <c r="E21" s="26"/>
    </row>
    <row r="22" ht="27" customHeight="1" spans="1:5">
      <c r="A22" s="27">
        <v>16</v>
      </c>
      <c r="B22" s="28" t="s">
        <v>71</v>
      </c>
      <c r="C22" s="29">
        <v>10.755</v>
      </c>
      <c r="D22" s="30"/>
      <c r="E22" s="26"/>
    </row>
    <row r="23" ht="27" customHeight="1" spans="1:5">
      <c r="A23" s="27">
        <v>17</v>
      </c>
      <c r="B23" s="28" t="s">
        <v>78</v>
      </c>
      <c r="C23" s="29">
        <v>1.2486</v>
      </c>
      <c r="D23" s="30"/>
      <c r="E23" s="26"/>
    </row>
    <row r="24" ht="27" customHeight="1" spans="1:5">
      <c r="A24" s="27">
        <v>18</v>
      </c>
      <c r="B24" s="28" t="s">
        <v>74</v>
      </c>
      <c r="C24" s="29">
        <v>1.2486</v>
      </c>
      <c r="D24" s="30"/>
      <c r="E24" s="26"/>
    </row>
    <row r="25" ht="27" customHeight="1" spans="1:5">
      <c r="A25" s="27">
        <v>19</v>
      </c>
      <c r="B25" s="28" t="s">
        <v>61</v>
      </c>
      <c r="C25" s="29">
        <v>3.685</v>
      </c>
      <c r="D25" s="30"/>
      <c r="E25" s="26"/>
    </row>
  </sheetData>
  <mergeCells count="4">
    <mergeCell ref="A2:E2"/>
    <mergeCell ref="B4:C4"/>
    <mergeCell ref="D4:E4"/>
    <mergeCell ref="A4:A5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A9" sqref="A9:A20"/>
    </sheetView>
  </sheetViews>
  <sheetFormatPr defaultColWidth="10" defaultRowHeight="13.5" outlineLevelCol="4"/>
  <cols>
    <col min="1" max="1" width="6.65" customWidth="1"/>
    <col min="2" max="2" width="30.375" customWidth="1"/>
    <col min="3" max="3" width="13.375" customWidth="1"/>
    <col min="4" max="4" width="17.25" customWidth="1"/>
    <col min="5" max="5" width="13.75" customWidth="1"/>
    <col min="6" max="7" width="9.76666666666667" customWidth="1"/>
  </cols>
  <sheetData>
    <row r="1" ht="14.3" customHeight="1" spans="1:1">
      <c r="A1" s="14" t="s">
        <v>130</v>
      </c>
    </row>
    <row r="2" ht="27.85" customHeight="1" spans="1:5">
      <c r="A2" s="15" t="s">
        <v>140</v>
      </c>
      <c r="B2" s="15"/>
      <c r="C2" s="15"/>
      <c r="D2" s="15"/>
      <c r="E2" s="15"/>
    </row>
    <row r="3" ht="14.3" customHeight="1" spans="5:5">
      <c r="E3" s="16" t="s">
        <v>2</v>
      </c>
    </row>
    <row r="4" ht="39" customHeight="1" spans="1:5">
      <c r="A4" s="17" t="s">
        <v>132</v>
      </c>
      <c r="B4" s="18" t="s">
        <v>141</v>
      </c>
      <c r="C4" s="19"/>
      <c r="D4" s="17" t="s">
        <v>142</v>
      </c>
      <c r="E4" s="17"/>
    </row>
    <row r="5" ht="39" customHeight="1" spans="1:5">
      <c r="A5" s="17"/>
      <c r="B5" s="20" t="s">
        <v>7</v>
      </c>
      <c r="C5" s="21" t="s">
        <v>135</v>
      </c>
      <c r="D5" s="17" t="s">
        <v>136</v>
      </c>
      <c r="E5" s="17" t="s">
        <v>135</v>
      </c>
    </row>
    <row r="6" ht="39" customHeight="1" spans="1:5">
      <c r="A6" s="22" t="s">
        <v>137</v>
      </c>
      <c r="B6" s="23"/>
      <c r="C6" s="24">
        <f>SUM(C7:C20)</f>
        <v>105.2208</v>
      </c>
      <c r="D6" s="25"/>
      <c r="E6" s="26">
        <f>SUM(E7)</f>
        <v>95.7208</v>
      </c>
    </row>
    <row r="7" customFormat="1" ht="39" customHeight="1" spans="1:5">
      <c r="A7" s="27">
        <v>1</v>
      </c>
      <c r="B7" s="28" t="s">
        <v>92</v>
      </c>
      <c r="C7" s="29">
        <v>0.2104</v>
      </c>
      <c r="D7" s="30" t="s">
        <v>138</v>
      </c>
      <c r="E7" s="26">
        <v>95.7208</v>
      </c>
    </row>
    <row r="8" customFormat="1" ht="39" customHeight="1" spans="1:5">
      <c r="A8" s="27">
        <v>2</v>
      </c>
      <c r="B8" s="28" t="s">
        <v>87</v>
      </c>
      <c r="C8" s="29">
        <v>0.2104</v>
      </c>
      <c r="D8" s="30"/>
      <c r="E8" s="26"/>
    </row>
    <row r="9" customFormat="1" ht="39" customHeight="1" spans="1:5">
      <c r="A9" s="27">
        <v>3</v>
      </c>
      <c r="B9" s="28" t="s">
        <v>97</v>
      </c>
      <c r="C9" s="29">
        <v>0.4</v>
      </c>
      <c r="D9" s="30"/>
      <c r="E9" s="26"/>
    </row>
    <row r="10" customFormat="1" ht="39" customHeight="1" spans="1:5">
      <c r="A10" s="27">
        <v>4</v>
      </c>
      <c r="B10" s="28" t="s">
        <v>99</v>
      </c>
      <c r="C10" s="29">
        <v>8</v>
      </c>
      <c r="D10" s="30"/>
      <c r="E10" s="26"/>
    </row>
    <row r="11" customFormat="1" ht="39" customHeight="1" spans="1:5">
      <c r="A11" s="27">
        <v>5</v>
      </c>
      <c r="B11" s="28" t="s">
        <v>102</v>
      </c>
      <c r="C11" s="29">
        <v>8</v>
      </c>
      <c r="D11" s="30"/>
      <c r="E11" s="26"/>
    </row>
    <row r="12" customFormat="1" ht="39" customHeight="1" spans="1:5">
      <c r="A12" s="27">
        <v>6</v>
      </c>
      <c r="B12" s="28" t="s">
        <v>95</v>
      </c>
      <c r="C12" s="29">
        <v>0.4</v>
      </c>
      <c r="D12" s="30"/>
      <c r="E12" s="26"/>
    </row>
    <row r="13" ht="39" customHeight="1" spans="1:5">
      <c r="A13" s="27">
        <v>7</v>
      </c>
      <c r="B13" s="28" t="s">
        <v>120</v>
      </c>
      <c r="C13" s="29">
        <v>5.2</v>
      </c>
      <c r="D13" s="30"/>
      <c r="E13" s="26"/>
    </row>
    <row r="14" ht="39" customHeight="1" spans="1:5">
      <c r="A14" s="27">
        <v>8</v>
      </c>
      <c r="B14" s="28" t="s">
        <v>107</v>
      </c>
      <c r="C14" s="29">
        <v>2.5</v>
      </c>
      <c r="D14" s="30"/>
      <c r="E14" s="26"/>
    </row>
    <row r="15" ht="39" customHeight="1" spans="1:5">
      <c r="A15" s="27">
        <v>9</v>
      </c>
      <c r="B15" s="28" t="s">
        <v>128</v>
      </c>
      <c r="C15" s="29">
        <v>40</v>
      </c>
      <c r="D15" s="30"/>
      <c r="E15" s="26"/>
    </row>
    <row r="16" ht="39" customHeight="1" spans="1:5">
      <c r="A16" s="27">
        <v>10</v>
      </c>
      <c r="B16" s="28" t="s">
        <v>110</v>
      </c>
      <c r="C16" s="29">
        <v>10</v>
      </c>
      <c r="D16" s="30"/>
      <c r="E16" s="26"/>
    </row>
    <row r="17" ht="39" customHeight="1" spans="1:5">
      <c r="A17" s="27">
        <v>11</v>
      </c>
      <c r="B17" s="28" t="s">
        <v>123</v>
      </c>
      <c r="C17" s="29">
        <v>20</v>
      </c>
      <c r="D17" s="30"/>
      <c r="E17" s="26"/>
    </row>
    <row r="18" ht="39" customHeight="1" spans="1:5">
      <c r="A18" s="27">
        <v>12</v>
      </c>
      <c r="B18" s="28" t="s">
        <v>105</v>
      </c>
      <c r="C18" s="29">
        <v>2.5</v>
      </c>
      <c r="D18" s="30"/>
      <c r="E18" s="26"/>
    </row>
    <row r="19" ht="39" customHeight="1" spans="1:5">
      <c r="A19" s="27">
        <v>13</v>
      </c>
      <c r="B19" s="28" t="s">
        <v>117</v>
      </c>
      <c r="C19" s="29">
        <v>3.9</v>
      </c>
      <c r="D19" s="30"/>
      <c r="E19" s="26"/>
    </row>
    <row r="20" ht="39" customHeight="1" spans="1:5">
      <c r="A20" s="27">
        <v>14</v>
      </c>
      <c r="B20" s="28" t="s">
        <v>114</v>
      </c>
      <c r="C20" s="29">
        <v>3.9</v>
      </c>
      <c r="D20" s="30"/>
      <c r="E20" s="26"/>
    </row>
  </sheetData>
  <mergeCells count="4">
    <mergeCell ref="A2:E2"/>
    <mergeCell ref="B4:C4"/>
    <mergeCell ref="D4:E4"/>
    <mergeCell ref="A4:A5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opLeftCell="A7" workbookViewId="0">
      <selection activeCell="A1" sqref="A1:K1"/>
    </sheetView>
  </sheetViews>
  <sheetFormatPr defaultColWidth="9" defaultRowHeight="14.25"/>
  <cols>
    <col min="1" max="1" width="11.5" style="1" customWidth="1"/>
    <col min="2" max="2" width="20.875" style="1" customWidth="1"/>
    <col min="3" max="3" width="9" style="1"/>
    <col min="4" max="4" width="18" style="1" customWidth="1"/>
    <col min="5" max="5" width="7.25" style="1" customWidth="1"/>
    <col min="6" max="6" width="13.625" style="1" customWidth="1"/>
    <col min="7" max="7" width="16.125" style="1" customWidth="1"/>
    <col min="8" max="8" width="12.625" style="1" customWidth="1"/>
    <col min="9" max="9" width="8.875" style="1" customWidth="1"/>
    <col min="10" max="10" width="9" style="1"/>
    <col min="11" max="11" width="24.375" style="1" customWidth="1"/>
    <col min="12" max="255" width="9" style="1"/>
    <col min="256" max="256" width="9" style="8"/>
    <col min="257" max="16384" width="9" style="2"/>
  </cols>
  <sheetData>
    <row r="1" ht="37.05" customHeight="1" spans="1:11">
      <c r="A1" s="3" t="s">
        <v>143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81" customHeight="1" spans="1:11">
      <c r="A2" s="9" t="s">
        <v>144</v>
      </c>
      <c r="B2" s="9" t="s">
        <v>145</v>
      </c>
      <c r="C2" s="9" t="s">
        <v>146</v>
      </c>
      <c r="D2" s="9" t="s">
        <v>147</v>
      </c>
      <c r="E2" s="9" t="s">
        <v>148</v>
      </c>
      <c r="F2" s="9" t="s">
        <v>149</v>
      </c>
      <c r="G2" s="9" t="s">
        <v>150</v>
      </c>
      <c r="H2" s="9" t="s">
        <v>151</v>
      </c>
      <c r="I2" s="9" t="s">
        <v>152</v>
      </c>
      <c r="J2" s="9" t="s">
        <v>153</v>
      </c>
      <c r="K2" s="12" t="s">
        <v>6</v>
      </c>
    </row>
    <row r="3" ht="30" customHeight="1" spans="1:11">
      <c r="A3" s="9" t="s">
        <v>154</v>
      </c>
      <c r="B3" s="9" t="s">
        <v>155</v>
      </c>
      <c r="C3" s="9" t="s">
        <v>156</v>
      </c>
      <c r="D3" s="10" t="s">
        <v>157</v>
      </c>
      <c r="E3" s="9" t="s">
        <v>18</v>
      </c>
      <c r="F3" s="9">
        <v>2000</v>
      </c>
      <c r="G3" s="9">
        <v>2015</v>
      </c>
      <c r="H3" s="9">
        <v>2510000</v>
      </c>
      <c r="I3" s="9">
        <v>81</v>
      </c>
      <c r="J3" s="9" t="s">
        <v>158</v>
      </c>
      <c r="K3" s="12" t="s">
        <v>159</v>
      </c>
    </row>
    <row r="4" ht="30" customHeight="1" spans="1:11">
      <c r="A4" s="9" t="s">
        <v>154</v>
      </c>
      <c r="B4" s="9" t="s">
        <v>160</v>
      </c>
      <c r="C4" s="9" t="s">
        <v>161</v>
      </c>
      <c r="D4" s="10" t="s">
        <v>157</v>
      </c>
      <c r="E4" s="9" t="s">
        <v>18</v>
      </c>
      <c r="F4" s="9">
        <v>5000</v>
      </c>
      <c r="G4" s="9">
        <v>2015</v>
      </c>
      <c r="H4" s="9">
        <v>1380258</v>
      </c>
      <c r="I4" s="9">
        <v>91</v>
      </c>
      <c r="J4" s="9" t="s">
        <v>158</v>
      </c>
      <c r="K4" s="12"/>
    </row>
    <row r="5" ht="30" customHeight="1" spans="1:11">
      <c r="A5" s="9" t="s">
        <v>154</v>
      </c>
      <c r="B5" s="9" t="s">
        <v>162</v>
      </c>
      <c r="C5" s="4" t="s">
        <v>163</v>
      </c>
      <c r="D5" s="10" t="s">
        <v>164</v>
      </c>
      <c r="E5" s="9" t="s">
        <v>18</v>
      </c>
      <c r="F5" s="9">
        <v>55000</v>
      </c>
      <c r="G5" s="9">
        <v>2016</v>
      </c>
      <c r="H5" s="9">
        <v>711728.55</v>
      </c>
      <c r="I5" s="9">
        <v>68</v>
      </c>
      <c r="J5" s="9" t="s">
        <v>165</v>
      </c>
      <c r="K5" s="12"/>
    </row>
    <row r="6" ht="30" customHeight="1" spans="1:11">
      <c r="A6" s="9" t="s">
        <v>154</v>
      </c>
      <c r="B6" s="9" t="s">
        <v>166</v>
      </c>
      <c r="C6" s="4" t="s">
        <v>163</v>
      </c>
      <c r="D6" s="10" t="s">
        <v>164</v>
      </c>
      <c r="E6" s="9" t="s">
        <v>18</v>
      </c>
      <c r="F6" s="9">
        <v>10000</v>
      </c>
      <c r="G6" s="9">
        <v>2016</v>
      </c>
      <c r="H6" s="9">
        <v>225209.43</v>
      </c>
      <c r="I6" s="9">
        <v>88</v>
      </c>
      <c r="J6" s="9" t="s">
        <v>165</v>
      </c>
      <c r="K6" s="12"/>
    </row>
    <row r="7" ht="30" customHeight="1" spans="1:11">
      <c r="A7" s="9" t="s">
        <v>154</v>
      </c>
      <c r="B7" s="9" t="s">
        <v>167</v>
      </c>
      <c r="C7" s="4" t="s">
        <v>163</v>
      </c>
      <c r="D7" s="10" t="s">
        <v>168</v>
      </c>
      <c r="E7" s="9" t="s">
        <v>18</v>
      </c>
      <c r="F7" s="9">
        <v>25000</v>
      </c>
      <c r="G7" s="9">
        <v>2016</v>
      </c>
      <c r="H7" s="9">
        <v>86649</v>
      </c>
      <c r="I7" s="13">
        <v>95</v>
      </c>
      <c r="J7" s="9" t="s">
        <v>158</v>
      </c>
      <c r="K7" s="12"/>
    </row>
    <row r="8" ht="30" customHeight="1" spans="1:11">
      <c r="A8" s="9" t="s">
        <v>154</v>
      </c>
      <c r="B8" s="9" t="s">
        <v>169</v>
      </c>
      <c r="C8" s="4" t="s">
        <v>163</v>
      </c>
      <c r="D8" s="10" t="s">
        <v>164</v>
      </c>
      <c r="E8" s="9" t="s">
        <v>18</v>
      </c>
      <c r="F8" s="9">
        <v>12991</v>
      </c>
      <c r="G8" s="11" t="s">
        <v>170</v>
      </c>
      <c r="H8" s="9">
        <v>408374.57</v>
      </c>
      <c r="I8" s="9">
        <v>65</v>
      </c>
      <c r="J8" s="9" t="s">
        <v>165</v>
      </c>
      <c r="K8" s="12"/>
    </row>
    <row r="9" ht="30" customHeight="1" spans="1:11">
      <c r="A9" s="9" t="s">
        <v>154</v>
      </c>
      <c r="B9" s="9" t="s">
        <v>171</v>
      </c>
      <c r="C9" s="9" t="s">
        <v>172</v>
      </c>
      <c r="D9" s="10" t="s">
        <v>173</v>
      </c>
      <c r="E9" s="9" t="s">
        <v>89</v>
      </c>
      <c r="F9" s="9">
        <v>50000</v>
      </c>
      <c r="G9" s="11" t="s">
        <v>170</v>
      </c>
      <c r="H9" s="9">
        <v>285200</v>
      </c>
      <c r="I9" s="9">
        <v>54</v>
      </c>
      <c r="J9" s="9" t="s">
        <v>158</v>
      </c>
      <c r="K9" s="12"/>
    </row>
    <row r="10" ht="30" customHeight="1" spans="1:11">
      <c r="A10" s="9" t="s">
        <v>154</v>
      </c>
      <c r="B10" s="9" t="s">
        <v>174</v>
      </c>
      <c r="C10" s="4" t="s">
        <v>163</v>
      </c>
      <c r="D10" s="10" t="s">
        <v>157</v>
      </c>
      <c r="E10" s="9" t="s">
        <v>18</v>
      </c>
      <c r="F10" s="9">
        <v>50738</v>
      </c>
      <c r="G10" s="11" t="s">
        <v>170</v>
      </c>
      <c r="H10" s="9">
        <v>338019.33</v>
      </c>
      <c r="I10" s="9">
        <v>58</v>
      </c>
      <c r="J10" s="9" t="s">
        <v>158</v>
      </c>
      <c r="K10" s="12"/>
    </row>
    <row r="11" ht="30" customHeight="1" spans="1:11">
      <c r="A11" s="9" t="s">
        <v>154</v>
      </c>
      <c r="B11" s="9" t="s">
        <v>175</v>
      </c>
      <c r="C11" s="9" t="s">
        <v>172</v>
      </c>
      <c r="D11" s="9" t="s">
        <v>176</v>
      </c>
      <c r="E11" s="9" t="s">
        <v>18</v>
      </c>
      <c r="F11" s="9">
        <v>30000</v>
      </c>
      <c r="G11" s="11" t="s">
        <v>170</v>
      </c>
      <c r="H11" s="9">
        <v>267000</v>
      </c>
      <c r="I11" s="9">
        <v>30</v>
      </c>
      <c r="J11" s="9" t="s">
        <v>165</v>
      </c>
      <c r="K11" s="12"/>
    </row>
    <row r="12" ht="30" customHeight="1" spans="1:11">
      <c r="A12" s="9" t="s">
        <v>154</v>
      </c>
      <c r="B12" s="9" t="s">
        <v>177</v>
      </c>
      <c r="C12" s="9" t="s">
        <v>172</v>
      </c>
      <c r="D12" s="9" t="s">
        <v>178</v>
      </c>
      <c r="E12" s="9" t="s">
        <v>18</v>
      </c>
      <c r="F12" s="9">
        <v>20000</v>
      </c>
      <c r="G12" s="11" t="s">
        <v>170</v>
      </c>
      <c r="H12" s="9">
        <v>267000</v>
      </c>
      <c r="I12" s="9">
        <v>30</v>
      </c>
      <c r="J12" s="9" t="s">
        <v>165</v>
      </c>
      <c r="K12" s="12"/>
    </row>
    <row r="13" ht="30" customHeight="1" spans="1:11">
      <c r="A13" s="9" t="s">
        <v>154</v>
      </c>
      <c r="B13" s="9" t="s">
        <v>179</v>
      </c>
      <c r="C13" s="9" t="s">
        <v>161</v>
      </c>
      <c r="D13" s="10" t="s">
        <v>157</v>
      </c>
      <c r="E13" s="9" t="s">
        <v>18</v>
      </c>
      <c r="F13" s="9">
        <v>22200</v>
      </c>
      <c r="G13" s="9" t="s">
        <v>180</v>
      </c>
      <c r="H13" s="9">
        <v>515270</v>
      </c>
      <c r="I13" s="9">
        <v>33.18</v>
      </c>
      <c r="J13" s="9" t="s">
        <v>158</v>
      </c>
      <c r="K13" s="12"/>
    </row>
    <row r="14" ht="30" customHeight="1" spans="1:11">
      <c r="A14" s="9" t="s">
        <v>154</v>
      </c>
      <c r="B14" s="9" t="s">
        <v>181</v>
      </c>
      <c r="C14" s="4" t="s">
        <v>163</v>
      </c>
      <c r="D14" s="10" t="s">
        <v>168</v>
      </c>
      <c r="E14" s="9" t="s">
        <v>18</v>
      </c>
      <c r="F14" s="9">
        <v>20000</v>
      </c>
      <c r="G14" s="9" t="s">
        <v>180</v>
      </c>
      <c r="H14" s="9">
        <v>438734.28</v>
      </c>
      <c r="I14" s="9">
        <v>7</v>
      </c>
      <c r="J14" s="9" t="s">
        <v>158</v>
      </c>
      <c r="K14" s="12"/>
    </row>
    <row r="15" ht="30" customHeight="1" spans="1:11">
      <c r="A15" s="9" t="s">
        <v>154</v>
      </c>
      <c r="B15" s="9" t="s">
        <v>182</v>
      </c>
      <c r="C15" s="4" t="s">
        <v>163</v>
      </c>
      <c r="D15" s="10" t="s">
        <v>168</v>
      </c>
      <c r="E15" s="9" t="s">
        <v>89</v>
      </c>
      <c r="F15" s="9">
        <v>65000</v>
      </c>
      <c r="G15" s="9" t="s">
        <v>180</v>
      </c>
      <c r="H15" s="9">
        <v>587910.51</v>
      </c>
      <c r="I15" s="9">
        <v>13</v>
      </c>
      <c r="J15" s="9" t="s">
        <v>158</v>
      </c>
      <c r="K15" s="12"/>
    </row>
    <row r="16" ht="99" customHeight="1" spans="1:11">
      <c r="A16" s="9" t="s">
        <v>154</v>
      </c>
      <c r="B16" s="9" t="s">
        <v>183</v>
      </c>
      <c r="C16" s="9" t="s">
        <v>172</v>
      </c>
      <c r="D16" s="9" t="s">
        <v>184</v>
      </c>
      <c r="E16" s="9" t="s">
        <v>89</v>
      </c>
      <c r="F16" s="9">
        <v>30000</v>
      </c>
      <c r="G16" s="9" t="s">
        <v>180</v>
      </c>
      <c r="H16" s="9">
        <v>159850.69</v>
      </c>
      <c r="I16" s="9">
        <v>18</v>
      </c>
      <c r="J16" s="9" t="s">
        <v>158</v>
      </c>
      <c r="K16" s="12" t="s">
        <v>185</v>
      </c>
    </row>
    <row r="17" ht="57" customHeight="1" spans="1:11">
      <c r="A17" s="9" t="s">
        <v>154</v>
      </c>
      <c r="B17" s="9" t="s">
        <v>186</v>
      </c>
      <c r="C17" s="9" t="s">
        <v>187</v>
      </c>
      <c r="D17" s="9" t="s">
        <v>188</v>
      </c>
      <c r="E17" s="9" t="s">
        <v>89</v>
      </c>
      <c r="F17" s="9">
        <v>35000</v>
      </c>
      <c r="G17" s="9" t="s">
        <v>180</v>
      </c>
      <c r="H17" s="9">
        <v>2100000</v>
      </c>
      <c r="I17" s="9">
        <v>2</v>
      </c>
      <c r="J17" s="9" t="s">
        <v>158</v>
      </c>
      <c r="K17" s="12" t="s">
        <v>189</v>
      </c>
    </row>
  </sheetData>
  <mergeCells count="1">
    <mergeCell ref="A1:K1"/>
  </mergeCells>
  <pageMargins left="0.2" right="0.279861111111111" top="0.55" bottom="0.159722222222222" header="0.509722222222222" footer="0.239583333333333"/>
  <pageSetup paperSize="9" scale="9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K3" sqref="K7 K3"/>
    </sheetView>
  </sheetViews>
  <sheetFormatPr defaultColWidth="9" defaultRowHeight="14.25"/>
  <cols>
    <col min="1" max="1" width="13.375" style="1" customWidth="1"/>
    <col min="2" max="2" width="29.75" style="1" customWidth="1"/>
    <col min="3" max="3" width="9" style="1"/>
    <col min="4" max="4" width="13.125" style="1" customWidth="1"/>
    <col min="5" max="5" width="11.5" style="1" customWidth="1"/>
    <col min="6" max="6" width="9" style="1"/>
    <col min="7" max="7" width="11" style="1" customWidth="1"/>
    <col min="8" max="8" width="12.625" style="1" customWidth="1"/>
    <col min="9" max="9" width="8.875" style="1" customWidth="1"/>
    <col min="10" max="11" width="9" style="1"/>
    <col min="12" max="12" width="7.875" style="1" customWidth="1"/>
    <col min="13" max="13" width="10.75" style="1" customWidth="1"/>
    <col min="14" max="256" width="9" style="1"/>
    <col min="257" max="16384" width="9" style="2"/>
  </cols>
  <sheetData>
    <row r="1" ht="37" customHeight="1" spans="1:13">
      <c r="A1" s="3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81" customHeight="1" spans="1:13">
      <c r="A2" s="4" t="s">
        <v>144</v>
      </c>
      <c r="B2" s="4" t="s">
        <v>145</v>
      </c>
      <c r="C2" s="4" t="s">
        <v>146</v>
      </c>
      <c r="D2" s="4" t="s">
        <v>147</v>
      </c>
      <c r="E2" s="4" t="s">
        <v>148</v>
      </c>
      <c r="F2" s="4" t="s">
        <v>149</v>
      </c>
      <c r="G2" s="4" t="s">
        <v>150</v>
      </c>
      <c r="H2" s="4" t="s">
        <v>151</v>
      </c>
      <c r="I2" s="4" t="s">
        <v>152</v>
      </c>
      <c r="J2" s="4" t="s">
        <v>153</v>
      </c>
      <c r="K2" s="4" t="s">
        <v>191</v>
      </c>
      <c r="L2" s="4" t="s">
        <v>192</v>
      </c>
      <c r="M2" s="7" t="s">
        <v>6</v>
      </c>
    </row>
    <row r="3" s="1" customFormat="1" ht="42" customHeight="1" spans="1:13">
      <c r="A3" s="4" t="s">
        <v>154</v>
      </c>
      <c r="B3" s="5" t="s">
        <v>193</v>
      </c>
      <c r="C3" s="4" t="s">
        <v>194</v>
      </c>
      <c r="D3" s="5" t="s">
        <v>195</v>
      </c>
      <c r="E3" s="4" t="s">
        <v>196</v>
      </c>
      <c r="F3" s="6">
        <v>100000</v>
      </c>
      <c r="G3" s="4">
        <v>2017</v>
      </c>
      <c r="H3" s="4">
        <v>979800</v>
      </c>
      <c r="I3" s="4">
        <v>0.331394162073893</v>
      </c>
      <c r="J3" s="4" t="s">
        <v>158</v>
      </c>
      <c r="K3" s="4">
        <v>533500</v>
      </c>
      <c r="L3" s="4"/>
      <c r="M3" s="7"/>
    </row>
    <row r="4" ht="42" customHeight="1" spans="1:13">
      <c r="A4" s="4" t="s">
        <v>154</v>
      </c>
      <c r="B4" s="5" t="s">
        <v>197</v>
      </c>
      <c r="C4" s="4" t="s">
        <v>198</v>
      </c>
      <c r="D4" s="5" t="s">
        <v>199</v>
      </c>
      <c r="E4" s="4" t="s">
        <v>125</v>
      </c>
      <c r="F4" s="6">
        <v>70000</v>
      </c>
      <c r="G4" s="4">
        <v>2018</v>
      </c>
      <c r="H4" s="4">
        <v>382400</v>
      </c>
      <c r="I4" s="4">
        <v>0.35015690376569</v>
      </c>
      <c r="J4" s="4" t="s">
        <v>158</v>
      </c>
      <c r="K4" s="4"/>
      <c r="L4" s="4"/>
      <c r="M4" s="7"/>
    </row>
    <row r="5" ht="42" customHeight="1" spans="1:13">
      <c r="A5" s="4" t="s">
        <v>154</v>
      </c>
      <c r="B5" s="5" t="s">
        <v>200</v>
      </c>
      <c r="C5" s="4" t="s">
        <v>198</v>
      </c>
      <c r="D5" s="5" t="s">
        <v>199</v>
      </c>
      <c r="E5" s="4" t="s">
        <v>125</v>
      </c>
      <c r="F5" s="6">
        <v>40000</v>
      </c>
      <c r="G5" s="4">
        <v>2018</v>
      </c>
      <c r="H5" s="4">
        <v>303100</v>
      </c>
      <c r="I5" s="4">
        <v>0.330583965687892</v>
      </c>
      <c r="J5" s="4" t="s">
        <v>158</v>
      </c>
      <c r="K5" s="4"/>
      <c r="L5" s="4"/>
      <c r="M5" s="7"/>
    </row>
    <row r="6" ht="42" customHeight="1" spans="1:13">
      <c r="A6" s="4" t="s">
        <v>154</v>
      </c>
      <c r="B6" s="5" t="s">
        <v>201</v>
      </c>
      <c r="C6" s="4" t="s">
        <v>198</v>
      </c>
      <c r="D6" s="5" t="s">
        <v>199</v>
      </c>
      <c r="E6" s="4" t="s">
        <v>125</v>
      </c>
      <c r="F6" s="6">
        <v>90000</v>
      </c>
      <c r="G6" s="4">
        <v>2018</v>
      </c>
      <c r="H6" s="4">
        <v>795000</v>
      </c>
      <c r="I6" s="4">
        <v>0.333962264150943</v>
      </c>
      <c r="J6" s="4" t="s">
        <v>158</v>
      </c>
      <c r="K6" s="4"/>
      <c r="L6" s="4"/>
      <c r="M6" s="7"/>
    </row>
    <row r="7" ht="42" customHeight="1" spans="1:13">
      <c r="A7" s="4" t="s">
        <v>154</v>
      </c>
      <c r="B7" s="5" t="s">
        <v>202</v>
      </c>
      <c r="C7" s="4" t="s">
        <v>194</v>
      </c>
      <c r="D7" s="5" t="s">
        <v>195</v>
      </c>
      <c r="E7" s="4" t="s">
        <v>196</v>
      </c>
      <c r="F7" s="6">
        <v>60000</v>
      </c>
      <c r="G7" s="4">
        <v>2018</v>
      </c>
      <c r="H7" s="4">
        <v>340900</v>
      </c>
      <c r="I7" s="4">
        <v>0.396010560281608</v>
      </c>
      <c r="J7" s="4" t="s">
        <v>158</v>
      </c>
      <c r="K7" s="4">
        <v>98800</v>
      </c>
      <c r="L7" s="4"/>
      <c r="M7" s="7"/>
    </row>
    <row r="8" ht="42" customHeight="1" spans="1:13">
      <c r="A8" s="4" t="s">
        <v>154</v>
      </c>
      <c r="B8" s="5" t="s">
        <v>203</v>
      </c>
      <c r="C8" s="4" t="s">
        <v>194</v>
      </c>
      <c r="D8" s="5" t="s">
        <v>195</v>
      </c>
      <c r="E8" s="4" t="s">
        <v>196</v>
      </c>
      <c r="F8" s="6">
        <v>80000</v>
      </c>
      <c r="G8" s="4">
        <v>2018</v>
      </c>
      <c r="H8" s="4">
        <v>299000</v>
      </c>
      <c r="I8" s="4">
        <v>0.279598662207358</v>
      </c>
      <c r="J8" s="4" t="s">
        <v>158</v>
      </c>
      <c r="K8" s="4"/>
      <c r="L8" s="4"/>
      <c r="M8" s="7"/>
    </row>
    <row r="9" ht="42" customHeight="1" spans="1:13">
      <c r="A9" s="4" t="s">
        <v>154</v>
      </c>
      <c r="B9" s="5" t="s">
        <v>204</v>
      </c>
      <c r="C9" s="4" t="s">
        <v>194</v>
      </c>
      <c r="D9" s="5" t="s">
        <v>195</v>
      </c>
      <c r="E9" s="4" t="s">
        <v>196</v>
      </c>
      <c r="F9" s="6">
        <v>60000</v>
      </c>
      <c r="G9" s="4">
        <v>2018</v>
      </c>
      <c r="H9" s="4">
        <v>410500</v>
      </c>
      <c r="I9" s="4">
        <v>0.365839171741778</v>
      </c>
      <c r="J9" s="4" t="s">
        <v>158</v>
      </c>
      <c r="K9" s="4"/>
      <c r="L9" s="4"/>
      <c r="M9" s="7"/>
    </row>
    <row r="10" ht="42" customHeight="1" spans="1:13">
      <c r="A10" s="4" t="s">
        <v>154</v>
      </c>
      <c r="B10" s="5" t="s">
        <v>205</v>
      </c>
      <c r="C10" s="4" t="s">
        <v>194</v>
      </c>
      <c r="D10" s="5" t="s">
        <v>195</v>
      </c>
      <c r="E10" s="4" t="s">
        <v>196</v>
      </c>
      <c r="F10" s="6">
        <v>120000</v>
      </c>
      <c r="G10" s="4">
        <v>2018</v>
      </c>
      <c r="H10" s="4">
        <v>1045000</v>
      </c>
      <c r="I10" s="4">
        <v>0.305454545454545</v>
      </c>
      <c r="J10" s="4" t="s">
        <v>158</v>
      </c>
      <c r="K10" s="4"/>
      <c r="L10" s="4"/>
      <c r="M10" s="7"/>
    </row>
    <row r="11" ht="42" customHeight="1" spans="1:13">
      <c r="A11" s="4" t="s">
        <v>154</v>
      </c>
      <c r="B11" s="5" t="s">
        <v>206</v>
      </c>
      <c r="C11" s="4" t="s">
        <v>194</v>
      </c>
      <c r="D11" s="5" t="s">
        <v>195</v>
      </c>
      <c r="E11" s="4" t="s">
        <v>196</v>
      </c>
      <c r="F11" s="6">
        <v>50000</v>
      </c>
      <c r="G11" s="4">
        <v>2018</v>
      </c>
      <c r="H11" s="4">
        <v>449900</v>
      </c>
      <c r="I11" s="4">
        <v>0.319404312069349</v>
      </c>
      <c r="J11" s="4" t="s">
        <v>158</v>
      </c>
      <c r="K11" s="4"/>
      <c r="L11" s="4"/>
      <c r="M11" s="7"/>
    </row>
    <row r="12" ht="42" customHeight="1" spans="1:13">
      <c r="A12" s="4" t="s">
        <v>154</v>
      </c>
      <c r="B12" s="5" t="s">
        <v>207</v>
      </c>
      <c r="C12" s="4" t="s">
        <v>194</v>
      </c>
      <c r="D12" s="5" t="s">
        <v>195</v>
      </c>
      <c r="E12" s="4" t="s">
        <v>196</v>
      </c>
      <c r="F12" s="6">
        <v>30000</v>
      </c>
      <c r="G12" s="4">
        <v>2018</v>
      </c>
      <c r="H12" s="4">
        <v>313200</v>
      </c>
      <c r="I12" s="4">
        <v>0.324575574712644</v>
      </c>
      <c r="J12" s="4" t="s">
        <v>158</v>
      </c>
      <c r="K12" s="4"/>
      <c r="L12" s="4"/>
      <c r="M12" s="7"/>
    </row>
  </sheetData>
  <mergeCells count="1">
    <mergeCell ref="A1:M1"/>
  </mergeCells>
  <pageMargins left="0.0395833333333333" right="0.2" top="0.589583333333333" bottom="0.349305555555556" header="0.509722222222222" footer="0.509722222222222"/>
  <pageSetup paperSize="9" scale="90" orientation="landscape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  <vt:lpstr>2019年福州市本级地方政府债券存续期公开情况表（一般、普通专</vt:lpstr>
      <vt:lpstr>2019年福州市本级地方政府债券存续期公开情况表（项目收益专项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2019-06-24T13:05:00Z</dcterms:created>
  <dcterms:modified xsi:type="dcterms:W3CDTF">2019-06-27T07:54:33Z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