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465" activeTab="0"/>
  </bookViews>
  <sheets>
    <sheet name="Sheet2" sheetId="1" r:id="rId1"/>
  </sheets>
  <definedNames>
    <definedName name="OLE_LINK7" localSheetId="0">'Sheet2'!#REF!</definedName>
    <definedName name="_xlnm.Print_Area" localSheetId="0">'Sheet2'!$A$1:$J$18</definedName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<sst xmlns="http://schemas.openxmlformats.org/spreadsheetml/2006/main" count="139" uniqueCount="95">
  <si>
    <t>宗地编号</t>
  </si>
  <si>
    <t>宗地位置</t>
  </si>
  <si>
    <t>土地面积</t>
  </si>
  <si>
    <t>土地用途及年限</t>
  </si>
  <si>
    <t>规划指标要求</t>
  </si>
  <si>
    <t>起始价
(万元)</t>
  </si>
  <si>
    <t>竞买保证金   （万元）</t>
  </si>
  <si>
    <t>容积率</t>
  </si>
  <si>
    <t>建筑密度</t>
  </si>
  <si>
    <t>绿地率</t>
  </si>
  <si>
    <t xml:space="preserve">建筑限高 </t>
  </si>
  <si>
    <t>2023-54</t>
  </si>
  <si>
    <t>晋安区晋安中路东侧、福新支路北侧出让地块</t>
  </si>
  <si>
    <t>33883平方米（合50.82亩）</t>
  </si>
  <si>
    <t>住宅用地70年、商服（商业）用地40年</t>
  </si>
  <si>
    <t>1.0以上、3.0以下（其中商业不超过3300平方米）</t>
  </si>
  <si>
    <t>25%以下（含25%）</t>
  </si>
  <si>
    <t>30%以上（含30%）</t>
  </si>
  <si>
    <t>100米以下(其中住宅建筑高度21米以上）</t>
  </si>
  <si>
    <t>2023-55</t>
  </si>
  <si>
    <t>晋安区罗汉山路与玄南岭路交叉口西南侧，新店东片区改造项目I-3-1地块</t>
  </si>
  <si>
    <t>19004平方米（合28.51亩）</t>
  </si>
  <si>
    <t>1.0以上，1.7以下（其中商业建筑面积不超过1000平方米）</t>
  </si>
  <si>
    <t>30%以下（含30%）</t>
  </si>
  <si>
    <t>35%以上（含35%）</t>
  </si>
  <si>
    <t>60米以下（住宅建筑高度21米以上）</t>
  </si>
  <si>
    <t>2023-56</t>
  </si>
  <si>
    <t>晋安区玄南岭路东侧，新店东片区改造项目J-3-1地块</t>
  </si>
  <si>
    <t>7690平方米（合11.54亩）</t>
  </si>
  <si>
    <t>1.0以上，2.8以下（其中商业建筑面积不超过1500平方米）</t>
  </si>
  <si>
    <t>80米以下（住宅建筑高度21米以上）</t>
  </si>
  <si>
    <t>2023-57</t>
  </si>
  <si>
    <t>晋安区西园路西侧，楼铺路北侧，新店东片区改造项目K-25地块</t>
  </si>
  <si>
    <t>32016平方米（合48.02亩）</t>
  </si>
  <si>
    <t>1.0以上，3.3以下（其中商业建筑面积不超过4000平方米）</t>
  </si>
  <si>
    <t>100米以下（其中住宅建筑高度21米以上）</t>
  </si>
  <si>
    <t>2023-58</t>
  </si>
  <si>
    <t>晋安区洋下河东侧，涧田路西侧，新店东片区改造项目K-3地块</t>
  </si>
  <si>
    <t>60753平方米（合91.13亩）</t>
  </si>
  <si>
    <t>1.0以上，3.2以下（其中计容商业建筑面积不多于6300平方米）</t>
  </si>
  <si>
    <t>2023-59</t>
  </si>
  <si>
    <t>晋安区涧田路东侧，新店东片区改造项目M-7出让地块</t>
  </si>
  <si>
    <t>33236平方米（合49.85亩）</t>
  </si>
  <si>
    <t>1.0以上，3.3以下（其中商业建筑面积不超过2000平方米）</t>
  </si>
  <si>
    <t>2023-60</t>
  </si>
  <si>
    <t>晋安区桂山村，新店东片区改造项目M-23出让地块</t>
  </si>
  <si>
    <t>20642平方米（合30.96亩）</t>
  </si>
  <si>
    <t>1.0以上，2.4以下（其中商业建筑面积不超过1600平方米）</t>
  </si>
  <si>
    <t>60米以下（其中住宅建筑高度21米以上）</t>
  </si>
  <si>
    <t>2023-61</t>
  </si>
  <si>
    <t>晋安区桂山路东侧、沁园支路北侧，新店东片区改造项目M-21出让地块</t>
  </si>
  <si>
    <t>29983平方米（合44.97亩）</t>
  </si>
  <si>
    <t>1.0以上，2.6以下（含2.6，其中商业建筑面积不超过3400平方米）</t>
  </si>
  <si>
    <t>80米以下（其中住宅建筑高度21米以上）</t>
  </si>
  <si>
    <t>2023-62</t>
  </si>
  <si>
    <t>晋安区沁园路东北侧，新店东片区改造项目M-16出让地块</t>
  </si>
  <si>
    <t>30076平方米（合45.11亩）</t>
  </si>
  <si>
    <t>1.0以上，2.3以下（含2.3，其中商业建筑面积不超过1800平方米）</t>
  </si>
  <si>
    <t>2023-63</t>
  </si>
  <si>
    <t>晋安区桂山路东北侧，新店东片区改造项目M-8-2地块</t>
  </si>
  <si>
    <t>27032平方米（合40.55亩）</t>
  </si>
  <si>
    <t>1.0以上，2.5以下（其中商业建筑面积不超过4800平方米）</t>
  </si>
  <si>
    <t>2023-64</t>
  </si>
  <si>
    <t>鼓楼区屏西路东侧，屏西小区旧改出让地块三</t>
  </si>
  <si>
    <t>6044平方米（合9.07亩）</t>
  </si>
  <si>
    <t>1.0以上、3.0以下（其中商业不超过600平方米）</t>
  </si>
  <si>
    <t>35%以下（含30%）</t>
  </si>
  <si>
    <t>50米以下(含50米，住宅建筑高度21米以上）</t>
  </si>
  <si>
    <t>2023-65</t>
  </si>
  <si>
    <t>晋安区桂山路东北侧，新店东片区改造项目M-8-1出让地块</t>
  </si>
  <si>
    <t>31237平方米（合46.86亩）</t>
  </si>
  <si>
    <t>1.0以上，2.1以下（其中商业建筑不超过3500平方米）</t>
  </si>
  <si>
    <t>100米以下（住宅建筑高度21米以上）</t>
  </si>
  <si>
    <t>2023-66</t>
  </si>
  <si>
    <t>晋安区洋下河东侧，涧田路西侧，新店东片区改造项目K-2出让地块</t>
  </si>
  <si>
    <t>29285平方米（合43.93亩）</t>
  </si>
  <si>
    <t>1.0以上，2.7以下（其中计容商业建筑面积不多于1900平方米）</t>
  </si>
  <si>
    <t>2023-67</t>
  </si>
  <si>
    <t>晋安区居住主题公园西南侧，新店东片区改造项目J-02出让地块</t>
  </si>
  <si>
    <t>7808平方米（合11.71亩）</t>
  </si>
  <si>
    <t>商服（商业、商务）用地40年</t>
  </si>
  <si>
    <t>1.6以下（含1.6，其中商业建筑面积不超过6720平方米）</t>
  </si>
  <si>
    <t>35%以下（含35%）</t>
  </si>
  <si>
    <t>24米以下（含24米）</t>
  </si>
  <si>
    <t>2023-68</t>
  </si>
  <si>
    <t>晋安区王厝路北侧，新店东片区改造项目J-17出让地块</t>
  </si>
  <si>
    <t>8435平方米（合12.65亩）</t>
  </si>
  <si>
    <t>1.6以下（含1.6，其中商业建筑面积不超过6240平方米）</t>
  </si>
  <si>
    <t>2023-69</t>
  </si>
  <si>
    <t>仓山区福湾路与南三环路交叉口西南侧，建新花卉市场出让地块</t>
  </si>
  <si>
    <t>89879平方米（合134.82亩）</t>
  </si>
  <si>
    <t>商业（批发市场）、商务用地40年</t>
  </si>
  <si>
    <t>1.2以下（含1.2，其中商务办公建筑面积不少于总计容建筑面积的20%，不超过总计容建筑面积的30%）</t>
  </si>
  <si>
    <t>40%以下（含40%）</t>
  </si>
  <si>
    <t>50米以下（同时需满足义序机场限高要求）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</si>
</sst>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.5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2"/>
      <name val="Calibri"/>
      <family val="0"/>
    </font>
    <font>
      <sz val="10"/>
      <name val="Calibri"/>
      <family val="0"/>
    </font>
    <font>
      <b/>
      <sz val="10.5"/>
      <color indexed="8"/>
      <name val="Calibri"/>
      <family val="0"/>
    </font>
    <font>
      <sz val="10"/>
      <color indexed="8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6" fillId="0" borderId="3" applyNumberFormat="0" applyFill="0" applyAlignment="0" applyProtection="0"/>
    <xf numFmtId="0" fontId="5" fillId="7" borderId="0" applyNumberFormat="0" applyBorder="0" applyAlignment="0" applyProtection="0"/>
    <xf numFmtId="0" fontId="21" fillId="0" borderId="4" applyNumberFormat="0" applyFill="0" applyAlignment="0" applyProtection="0"/>
    <xf numFmtId="0" fontId="5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15" fillId="8" borderId="6" applyNumberFormat="0" applyAlignment="0" applyProtection="0"/>
    <xf numFmtId="0" fontId="8" fillId="9" borderId="0" applyNumberFormat="0" applyBorder="0" applyAlignment="0" applyProtection="0"/>
    <xf numFmtId="0" fontId="5" fillId="10" borderId="0" applyNumberFormat="0" applyBorder="0" applyAlignment="0" applyProtection="0"/>
    <xf numFmtId="0" fontId="20" fillId="0" borderId="7" applyNumberFormat="0" applyFill="0" applyAlignment="0" applyProtection="0"/>
    <xf numFmtId="0" fontId="14" fillId="0" borderId="8" applyNumberFormat="0" applyFill="0" applyAlignment="0" applyProtection="0"/>
    <xf numFmtId="0" fontId="7" fillId="9" borderId="0" applyNumberFormat="0" applyBorder="0" applyAlignment="0" applyProtection="0"/>
    <xf numFmtId="0" fontId="13" fillId="11" borderId="0" applyNumberFormat="0" applyBorder="0" applyAlignment="0" applyProtection="0"/>
    <xf numFmtId="0" fontId="8" fillId="12" borderId="0" applyNumberFormat="0" applyBorder="0" applyAlignment="0" applyProtection="0"/>
    <xf numFmtId="0" fontId="5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5" fillId="16" borderId="0" applyNumberFormat="0" applyBorder="0" applyAlignment="0" applyProtection="0"/>
    <xf numFmtId="0" fontId="8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8" fillId="4" borderId="0" applyNumberFormat="0" applyBorder="0" applyAlignment="0" applyProtection="0"/>
    <xf numFmtId="0" fontId="5" fillId="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19" borderId="0" xfId="0" applyFill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6" fillId="19" borderId="9" xfId="0" applyFont="1" applyFill="1" applyBorder="1" applyAlignment="1">
      <alignment horizontal="center" vertical="center" wrapText="1"/>
    </xf>
    <xf numFmtId="49" fontId="25" fillId="19" borderId="9" xfId="0" applyNumberFormat="1" applyFont="1" applyFill="1" applyBorder="1" applyAlignment="1">
      <alignment horizontal="center" vertical="center" wrapText="1"/>
    </xf>
    <xf numFmtId="0" fontId="25" fillId="19" borderId="9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176" fontId="24" fillId="0" borderId="0" xfId="0" applyNumberFormat="1" applyFont="1" applyAlignment="1">
      <alignment horizontal="center" vertical="center"/>
    </xf>
    <xf numFmtId="0" fontId="27" fillId="19" borderId="9" xfId="0" applyFont="1" applyFill="1" applyBorder="1" applyAlignment="1">
      <alignment horizontal="center" vertical="center" wrapText="1"/>
    </xf>
    <xf numFmtId="0" fontId="24" fillId="19" borderId="0" xfId="0" applyFont="1" applyFill="1" applyAlignment="1">
      <alignment horizontal="center" vertical="center"/>
    </xf>
    <xf numFmtId="0" fontId="24" fillId="19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8"/>
  <sheetViews>
    <sheetView tabSelected="1" view="pageBreakPreview" zoomScaleSheetLayoutView="100" workbookViewId="0" topLeftCell="A1">
      <pane ySplit="2" topLeftCell="A3" activePane="bottomLeft" state="frozen"/>
      <selection pane="bottomLeft" activeCell="C15" sqref="C15"/>
    </sheetView>
  </sheetViews>
  <sheetFormatPr defaultColWidth="9.00390625" defaultRowHeight="14.25"/>
  <cols>
    <col min="1" max="1" width="8.50390625" style="2" customWidth="1"/>
    <col min="2" max="2" width="20.875" style="3" customWidth="1"/>
    <col min="3" max="3" width="22.875" style="4" customWidth="1"/>
    <col min="4" max="4" width="17.50390625" style="2" customWidth="1"/>
    <col min="5" max="5" width="23.75390625" style="2" customWidth="1"/>
    <col min="6" max="7" width="13.125" style="2" customWidth="1"/>
    <col min="8" max="8" width="16.25390625" style="2" customWidth="1"/>
    <col min="9" max="9" width="9.00390625" style="2" customWidth="1"/>
    <col min="10" max="10" width="10.50390625" style="2" customWidth="1"/>
    <col min="11" max="11" width="9.00390625" style="2" hidden="1" customWidth="1"/>
    <col min="12" max="12" width="10.375" style="2" hidden="1" customWidth="1"/>
    <col min="13" max="14" width="12.625" style="2" hidden="1" customWidth="1"/>
    <col min="15" max="239" width="9.00390625" style="2" customWidth="1"/>
    <col min="240" max="16384" width="9.00390625" style="5" customWidth="1"/>
  </cols>
  <sheetData>
    <row r="1" spans="1:10" ht="18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/>
      <c r="G1" s="6"/>
      <c r="H1" s="6"/>
      <c r="I1" s="6" t="s">
        <v>5</v>
      </c>
      <c r="J1" s="6" t="s">
        <v>6</v>
      </c>
    </row>
    <row r="2" spans="1:11" ht="34.5" customHeight="1">
      <c r="A2" s="6"/>
      <c r="B2" s="6"/>
      <c r="C2" s="6"/>
      <c r="D2" s="6"/>
      <c r="E2" s="6" t="s">
        <v>7</v>
      </c>
      <c r="F2" s="6" t="s">
        <v>8</v>
      </c>
      <c r="G2" s="6" t="s">
        <v>9</v>
      </c>
      <c r="H2" s="6" t="s">
        <v>10</v>
      </c>
      <c r="I2" s="6"/>
      <c r="J2" s="6"/>
      <c r="K2" s="9"/>
    </row>
    <row r="3" spans="1:14" ht="42" customHeight="1">
      <c r="A3" s="7" t="s">
        <v>11</v>
      </c>
      <c r="B3" s="8" t="s">
        <v>12</v>
      </c>
      <c r="C3" s="8" t="s">
        <v>13</v>
      </c>
      <c r="D3" s="8" t="s">
        <v>14</v>
      </c>
      <c r="E3" s="8" t="s">
        <v>15</v>
      </c>
      <c r="F3" s="8" t="s">
        <v>16</v>
      </c>
      <c r="G3" s="8" t="s">
        <v>17</v>
      </c>
      <c r="H3" s="8" t="s">
        <v>18</v>
      </c>
      <c r="I3" s="8">
        <v>229800</v>
      </c>
      <c r="J3" s="8">
        <f>I3*0.2</f>
        <v>45960</v>
      </c>
      <c r="K3" s="10">
        <v>33883</v>
      </c>
      <c r="L3" s="2">
        <v>3</v>
      </c>
      <c r="M3" s="11">
        <f>K3*L3</f>
        <v>101649</v>
      </c>
      <c r="N3" s="11">
        <f>I3/M3*10000</f>
        <v>22607.207154030046</v>
      </c>
    </row>
    <row r="4" spans="1:14" ht="42" customHeight="1">
      <c r="A4" s="7" t="s">
        <v>19</v>
      </c>
      <c r="B4" s="8" t="s">
        <v>20</v>
      </c>
      <c r="C4" s="8" t="s">
        <v>21</v>
      </c>
      <c r="D4" s="8" t="s">
        <v>14</v>
      </c>
      <c r="E4" s="8" t="s">
        <v>22</v>
      </c>
      <c r="F4" s="8" t="s">
        <v>23</v>
      </c>
      <c r="G4" s="8" t="s">
        <v>24</v>
      </c>
      <c r="H4" s="8" t="s">
        <v>25</v>
      </c>
      <c r="I4" s="8">
        <v>36700</v>
      </c>
      <c r="J4" s="8">
        <f aca="true" t="shared" si="0" ref="J4:J19">I4*0.2</f>
        <v>7340</v>
      </c>
      <c r="K4" s="10">
        <v>19004</v>
      </c>
      <c r="L4" s="2">
        <v>1.7</v>
      </c>
      <c r="M4" s="11">
        <f aca="true" t="shared" si="1" ref="M4:M19">K4*L4</f>
        <v>32306.8</v>
      </c>
      <c r="N4" s="11">
        <f aca="true" t="shared" si="2" ref="N4:N19">I4/M4*10000</f>
        <v>11359.837557418254</v>
      </c>
    </row>
    <row r="5" spans="1:14" ht="42" customHeight="1">
      <c r="A5" s="7" t="s">
        <v>26</v>
      </c>
      <c r="B5" s="8" t="s">
        <v>27</v>
      </c>
      <c r="C5" s="8" t="s">
        <v>28</v>
      </c>
      <c r="D5" s="8" t="s">
        <v>14</v>
      </c>
      <c r="E5" s="8" t="s">
        <v>29</v>
      </c>
      <c r="F5" s="8" t="s">
        <v>23</v>
      </c>
      <c r="G5" s="8" t="s">
        <v>24</v>
      </c>
      <c r="H5" s="8" t="s">
        <v>30</v>
      </c>
      <c r="I5" s="8">
        <v>23800</v>
      </c>
      <c r="J5" s="8">
        <f t="shared" si="0"/>
        <v>4760</v>
      </c>
      <c r="K5" s="10">
        <v>7690</v>
      </c>
      <c r="L5" s="2">
        <v>2.8</v>
      </c>
      <c r="M5" s="11">
        <f t="shared" si="1"/>
        <v>21532</v>
      </c>
      <c r="N5" s="11">
        <f t="shared" si="2"/>
        <v>11053.31599479844</v>
      </c>
    </row>
    <row r="6" spans="1:14" ht="42" customHeight="1">
      <c r="A6" s="7" t="s">
        <v>31</v>
      </c>
      <c r="B6" s="8" t="s">
        <v>32</v>
      </c>
      <c r="C6" s="8" t="s">
        <v>33</v>
      </c>
      <c r="D6" s="8" t="s">
        <v>14</v>
      </c>
      <c r="E6" s="8" t="s">
        <v>34</v>
      </c>
      <c r="F6" s="8" t="s">
        <v>23</v>
      </c>
      <c r="G6" s="8" t="s">
        <v>24</v>
      </c>
      <c r="H6" s="8" t="s">
        <v>35</v>
      </c>
      <c r="I6" s="8">
        <v>115100</v>
      </c>
      <c r="J6" s="8">
        <f t="shared" si="0"/>
        <v>23020</v>
      </c>
      <c r="K6" s="10">
        <v>32016</v>
      </c>
      <c r="L6" s="2">
        <v>3.3</v>
      </c>
      <c r="M6" s="11">
        <f t="shared" si="1"/>
        <v>105652.79999999999</v>
      </c>
      <c r="N6" s="11">
        <f t="shared" si="2"/>
        <v>10894.174125058684</v>
      </c>
    </row>
    <row r="7" spans="1:14" ht="42" customHeight="1">
      <c r="A7" s="7" t="s">
        <v>36</v>
      </c>
      <c r="B7" s="8" t="s">
        <v>37</v>
      </c>
      <c r="C7" s="8" t="s">
        <v>38</v>
      </c>
      <c r="D7" s="8" t="s">
        <v>14</v>
      </c>
      <c r="E7" s="8" t="s">
        <v>39</v>
      </c>
      <c r="F7" s="8" t="s">
        <v>23</v>
      </c>
      <c r="G7" s="8" t="s">
        <v>24</v>
      </c>
      <c r="H7" s="8" t="s">
        <v>35</v>
      </c>
      <c r="I7" s="8">
        <v>208400</v>
      </c>
      <c r="J7" s="8">
        <f t="shared" si="0"/>
        <v>41680</v>
      </c>
      <c r="K7" s="10">
        <v>60753</v>
      </c>
      <c r="L7" s="2">
        <v>3.2</v>
      </c>
      <c r="M7" s="11">
        <f t="shared" si="1"/>
        <v>194409.6</v>
      </c>
      <c r="N7" s="11">
        <f t="shared" si="2"/>
        <v>10719.635244350073</v>
      </c>
    </row>
    <row r="8" spans="1:14" ht="42" customHeight="1">
      <c r="A8" s="7" t="s">
        <v>40</v>
      </c>
      <c r="B8" s="8" t="s">
        <v>41</v>
      </c>
      <c r="C8" s="8" t="s">
        <v>42</v>
      </c>
      <c r="D8" s="8" t="s">
        <v>14</v>
      </c>
      <c r="E8" s="8" t="s">
        <v>43</v>
      </c>
      <c r="F8" s="8" t="s">
        <v>23</v>
      </c>
      <c r="G8" s="8" t="s">
        <v>24</v>
      </c>
      <c r="H8" s="8" t="s">
        <v>35</v>
      </c>
      <c r="I8" s="8">
        <v>124200</v>
      </c>
      <c r="J8" s="8">
        <f t="shared" si="0"/>
        <v>24840</v>
      </c>
      <c r="K8" s="10">
        <v>33236</v>
      </c>
      <c r="L8" s="2">
        <v>3.3</v>
      </c>
      <c r="M8" s="11">
        <f t="shared" si="1"/>
        <v>109678.79999999999</v>
      </c>
      <c r="N8" s="11">
        <f t="shared" si="2"/>
        <v>11323.975098195824</v>
      </c>
    </row>
    <row r="9" spans="1:14" ht="42" customHeight="1">
      <c r="A9" s="7" t="s">
        <v>44</v>
      </c>
      <c r="B9" s="8" t="s">
        <v>45</v>
      </c>
      <c r="C9" s="8" t="s">
        <v>46</v>
      </c>
      <c r="D9" s="8" t="s">
        <v>14</v>
      </c>
      <c r="E9" s="8" t="s">
        <v>47</v>
      </c>
      <c r="F9" s="8" t="s">
        <v>23</v>
      </c>
      <c r="G9" s="8" t="s">
        <v>24</v>
      </c>
      <c r="H9" s="8" t="s">
        <v>48</v>
      </c>
      <c r="I9" s="8">
        <v>55800</v>
      </c>
      <c r="J9" s="8">
        <f t="shared" si="0"/>
        <v>11160</v>
      </c>
      <c r="K9" s="12">
        <v>20642</v>
      </c>
      <c r="L9" s="2">
        <v>2.4</v>
      </c>
      <c r="M9" s="11">
        <f t="shared" si="1"/>
        <v>49540.799999999996</v>
      </c>
      <c r="N9" s="11">
        <f t="shared" si="2"/>
        <v>11263.443464780545</v>
      </c>
    </row>
    <row r="10" spans="1:14" ht="42" customHeight="1">
      <c r="A10" s="7" t="s">
        <v>49</v>
      </c>
      <c r="B10" s="8" t="s">
        <v>50</v>
      </c>
      <c r="C10" s="8" t="s">
        <v>51</v>
      </c>
      <c r="D10" s="8" t="s">
        <v>14</v>
      </c>
      <c r="E10" s="8" t="s">
        <v>52</v>
      </c>
      <c r="F10" s="8" t="s">
        <v>23</v>
      </c>
      <c r="G10" s="8" t="s">
        <v>24</v>
      </c>
      <c r="H10" s="8" t="s">
        <v>53</v>
      </c>
      <c r="I10" s="8">
        <v>80700</v>
      </c>
      <c r="J10" s="8">
        <f t="shared" si="0"/>
        <v>16140</v>
      </c>
      <c r="K10" s="12">
        <v>29983</v>
      </c>
      <c r="L10" s="2">
        <v>2.6</v>
      </c>
      <c r="M10" s="11">
        <f t="shared" si="1"/>
        <v>77955.8</v>
      </c>
      <c r="N10" s="11">
        <f t="shared" si="2"/>
        <v>10352.019990815308</v>
      </c>
    </row>
    <row r="11" spans="1:14" ht="42" customHeight="1">
      <c r="A11" s="7" t="s">
        <v>54</v>
      </c>
      <c r="B11" s="8" t="s">
        <v>55</v>
      </c>
      <c r="C11" s="8" t="s">
        <v>56</v>
      </c>
      <c r="D11" s="8" t="s">
        <v>14</v>
      </c>
      <c r="E11" s="8" t="s">
        <v>57</v>
      </c>
      <c r="F11" s="8" t="s">
        <v>23</v>
      </c>
      <c r="G11" s="8" t="s">
        <v>24</v>
      </c>
      <c r="H11" s="8" t="s">
        <v>48</v>
      </c>
      <c r="I11" s="8">
        <v>78100</v>
      </c>
      <c r="J11" s="8">
        <f t="shared" si="0"/>
        <v>15620</v>
      </c>
      <c r="K11" s="12">
        <v>30076</v>
      </c>
      <c r="L11" s="2">
        <v>2.3</v>
      </c>
      <c r="M11" s="11">
        <f t="shared" si="1"/>
        <v>69174.79999999999</v>
      </c>
      <c r="N11" s="11">
        <f t="shared" si="2"/>
        <v>11290.238641817543</v>
      </c>
    </row>
    <row r="12" spans="1:255" s="1" customFormat="1" ht="42" customHeight="1">
      <c r="A12" s="7" t="s">
        <v>58</v>
      </c>
      <c r="B12" s="8" t="s">
        <v>59</v>
      </c>
      <c r="C12" s="8" t="s">
        <v>60</v>
      </c>
      <c r="D12" s="8" t="s">
        <v>14</v>
      </c>
      <c r="E12" s="8" t="s">
        <v>61</v>
      </c>
      <c r="F12" s="8" t="s">
        <v>23</v>
      </c>
      <c r="G12" s="8" t="s">
        <v>24</v>
      </c>
      <c r="H12" s="8" t="s">
        <v>35</v>
      </c>
      <c r="I12" s="8">
        <v>74900</v>
      </c>
      <c r="J12" s="8">
        <f t="shared" si="0"/>
        <v>14980</v>
      </c>
      <c r="K12" s="12">
        <v>27032</v>
      </c>
      <c r="L12" s="13">
        <v>2.5</v>
      </c>
      <c r="M12" s="11">
        <f t="shared" si="1"/>
        <v>67580</v>
      </c>
      <c r="N12" s="11">
        <f t="shared" si="2"/>
        <v>11083.16069843149</v>
      </c>
      <c r="O12" s="13"/>
      <c r="P12" s="2"/>
      <c r="Q12" s="2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</row>
    <row r="13" spans="1:14" ht="42" customHeight="1">
      <c r="A13" s="7" t="s">
        <v>62</v>
      </c>
      <c r="B13" s="8" t="s">
        <v>63</v>
      </c>
      <c r="C13" s="8" t="s">
        <v>64</v>
      </c>
      <c r="D13" s="8" t="s">
        <v>14</v>
      </c>
      <c r="E13" s="8" t="s">
        <v>65</v>
      </c>
      <c r="F13" s="8" t="s">
        <v>66</v>
      </c>
      <c r="G13" s="8" t="s">
        <v>17</v>
      </c>
      <c r="H13" s="8" t="s">
        <v>67</v>
      </c>
      <c r="I13" s="8">
        <v>14400</v>
      </c>
      <c r="J13" s="8">
        <f t="shared" si="0"/>
        <v>2880</v>
      </c>
      <c r="K13" s="12">
        <v>6044</v>
      </c>
      <c r="L13" s="2">
        <v>3</v>
      </c>
      <c r="M13" s="11">
        <f t="shared" si="1"/>
        <v>18132</v>
      </c>
      <c r="N13" s="11">
        <f t="shared" si="2"/>
        <v>7941.760423560556</v>
      </c>
    </row>
    <row r="14" spans="1:14" ht="42" customHeight="1">
      <c r="A14" s="7" t="s">
        <v>68</v>
      </c>
      <c r="B14" s="8" t="s">
        <v>69</v>
      </c>
      <c r="C14" s="8" t="s">
        <v>70</v>
      </c>
      <c r="D14" s="8" t="s">
        <v>14</v>
      </c>
      <c r="E14" s="8" t="s">
        <v>71</v>
      </c>
      <c r="F14" s="8" t="s">
        <v>23</v>
      </c>
      <c r="G14" s="8" t="s">
        <v>24</v>
      </c>
      <c r="H14" s="8" t="s">
        <v>72</v>
      </c>
      <c r="I14" s="8">
        <v>48000</v>
      </c>
      <c r="J14" s="8">
        <f t="shared" si="0"/>
        <v>9600</v>
      </c>
      <c r="K14" s="12">
        <v>31237</v>
      </c>
      <c r="L14" s="2">
        <v>2.1</v>
      </c>
      <c r="M14" s="11">
        <f t="shared" si="1"/>
        <v>65597.7</v>
      </c>
      <c r="N14" s="11">
        <f t="shared" si="2"/>
        <v>7317.32972345067</v>
      </c>
    </row>
    <row r="15" spans="1:14" ht="42" customHeight="1">
      <c r="A15" s="7" t="s">
        <v>73</v>
      </c>
      <c r="B15" s="8" t="s">
        <v>74</v>
      </c>
      <c r="C15" s="8" t="s">
        <v>75</v>
      </c>
      <c r="D15" s="8" t="s">
        <v>14</v>
      </c>
      <c r="E15" s="8" t="s">
        <v>76</v>
      </c>
      <c r="F15" s="8" t="s">
        <v>23</v>
      </c>
      <c r="G15" s="8" t="s">
        <v>24</v>
      </c>
      <c r="H15" s="8" t="s">
        <v>53</v>
      </c>
      <c r="I15" s="8">
        <v>57800</v>
      </c>
      <c r="J15" s="8">
        <f t="shared" si="0"/>
        <v>11560</v>
      </c>
      <c r="K15" s="12">
        <v>29285</v>
      </c>
      <c r="L15" s="2">
        <v>2.7</v>
      </c>
      <c r="M15" s="11">
        <f t="shared" si="1"/>
        <v>79069.5</v>
      </c>
      <c r="N15" s="11">
        <f t="shared" si="2"/>
        <v>7310.024725083629</v>
      </c>
    </row>
    <row r="16" spans="1:14" ht="42" customHeight="1">
      <c r="A16" s="7" t="s">
        <v>77</v>
      </c>
      <c r="B16" s="8" t="s">
        <v>78</v>
      </c>
      <c r="C16" s="8" t="s">
        <v>79</v>
      </c>
      <c r="D16" s="8" t="s">
        <v>80</v>
      </c>
      <c r="E16" s="8" t="s">
        <v>81</v>
      </c>
      <c r="F16" s="8" t="s">
        <v>82</v>
      </c>
      <c r="G16" s="8" t="s">
        <v>24</v>
      </c>
      <c r="H16" s="8" t="s">
        <v>83</v>
      </c>
      <c r="I16" s="8">
        <v>15300</v>
      </c>
      <c r="J16" s="8">
        <f t="shared" si="0"/>
        <v>3060</v>
      </c>
      <c r="K16" s="12">
        <v>7808</v>
      </c>
      <c r="L16" s="2">
        <v>1.6</v>
      </c>
      <c r="M16" s="11">
        <f t="shared" si="1"/>
        <v>12492.800000000001</v>
      </c>
      <c r="N16" s="11">
        <f t="shared" si="2"/>
        <v>12247.054303278688</v>
      </c>
    </row>
    <row r="17" spans="1:14" ht="42" customHeight="1">
      <c r="A17" s="8" t="s">
        <v>84</v>
      </c>
      <c r="B17" s="8" t="s">
        <v>85</v>
      </c>
      <c r="C17" s="8" t="s">
        <v>86</v>
      </c>
      <c r="D17" s="8" t="s">
        <v>80</v>
      </c>
      <c r="E17" s="8" t="s">
        <v>87</v>
      </c>
      <c r="F17" s="8" t="s">
        <v>82</v>
      </c>
      <c r="G17" s="8" t="s">
        <v>24</v>
      </c>
      <c r="H17" s="8" t="s">
        <v>83</v>
      </c>
      <c r="I17" s="8">
        <v>16400</v>
      </c>
      <c r="J17" s="8">
        <f t="shared" si="0"/>
        <v>3280</v>
      </c>
      <c r="K17" s="12">
        <v>8435</v>
      </c>
      <c r="L17" s="2">
        <v>1.6</v>
      </c>
      <c r="M17" s="11">
        <f t="shared" si="1"/>
        <v>13496</v>
      </c>
      <c r="N17" s="11">
        <f t="shared" si="2"/>
        <v>12151.748666271487</v>
      </c>
    </row>
    <row r="18" spans="1:14" ht="48.75" customHeight="1">
      <c r="A18" s="8" t="s">
        <v>88</v>
      </c>
      <c r="B18" s="8" t="s">
        <v>89</v>
      </c>
      <c r="C18" s="8" t="s">
        <v>90</v>
      </c>
      <c r="D18" s="8" t="s">
        <v>91</v>
      </c>
      <c r="E18" s="8" t="s">
        <v>92</v>
      </c>
      <c r="F18" s="8" t="s">
        <v>93</v>
      </c>
      <c r="G18" s="8" t="s">
        <v>24</v>
      </c>
      <c r="H18" s="8" t="s">
        <v>94</v>
      </c>
      <c r="I18" s="8">
        <v>52000</v>
      </c>
      <c r="J18" s="8">
        <f t="shared" si="0"/>
        <v>10400</v>
      </c>
      <c r="K18" s="12">
        <v>89879</v>
      </c>
      <c r="L18" s="2">
        <v>1.2</v>
      </c>
      <c r="M18" s="11">
        <f t="shared" si="1"/>
        <v>107854.8</v>
      </c>
      <c r="N18" s="11">
        <f t="shared" si="2"/>
        <v>4821.296780486357</v>
      </c>
    </row>
  </sheetData>
  <sheetProtection/>
  <mergeCells count="7">
    <mergeCell ref="E1:H1"/>
    <mergeCell ref="A1:A2"/>
    <mergeCell ref="B1:B2"/>
    <mergeCell ref="C1:C2"/>
    <mergeCell ref="D1:D2"/>
    <mergeCell ref="I1:I2"/>
    <mergeCell ref="J1:J2"/>
  </mergeCells>
  <printOptions horizontalCentered="1"/>
  <pageMargins left="0.5506944444444445" right="0.5506944444444445" top="0.4722222222222222" bottom="0.38958333333333334" header="0.5118055555555555" footer="0.3104166666666667"/>
  <pageSetup horizontalDpi="600" verticalDpi="600" orientation="landscape" paperSize="9" scale="8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谢文锋</dc:creator>
  <cp:keywords/>
  <dc:description/>
  <cp:lastModifiedBy>谢文锋</cp:lastModifiedBy>
  <cp:lastPrinted>2022-01-06T01:27:56Z</cp:lastPrinted>
  <dcterms:created xsi:type="dcterms:W3CDTF">2012-06-06T01:30:27Z</dcterms:created>
  <dcterms:modified xsi:type="dcterms:W3CDTF">2023-11-03T00:49:18Z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E55F68DB74FA4A438B3DEC9FF3EB0E79</vt:lpwstr>
  </property>
</Properties>
</file>