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s>
  <definedNames>
    <definedName name="_xlnm.Print_Area" localSheetId="0">'Sheet1'!$A$1:$I$62</definedName>
  </definedNames>
  <calcPr fullCalcOnLoad="1"/>
</workbook>
</file>

<file path=xl/sharedStrings.xml><?xml version="1.0" encoding="utf-8"?>
<sst xmlns="http://schemas.openxmlformats.org/spreadsheetml/2006/main" count="139" uniqueCount="139">
  <si>
    <t>备注：本次为采购装备的技术参数方案征集，要求供应商在满足采购清单中装备的基本性能和参数要求的基础上，提供完整详细的装备技术参数及价格。</t>
  </si>
  <si>
    <t>序号</t>
  </si>
  <si>
    <t>标段号</t>
  </si>
  <si>
    <t>装备类别</t>
  </si>
  <si>
    <t>装备类型</t>
  </si>
  <si>
    <t>基本性能和参数要求</t>
  </si>
  <si>
    <t>台套数</t>
  </si>
  <si>
    <t>单价（万元）</t>
  </si>
  <si>
    <t>金额（万元）</t>
  </si>
  <si>
    <t>标段总额（万元）</t>
  </si>
  <si>
    <t>标段一</t>
  </si>
  <si>
    <t>抗洪抢险</t>
  </si>
  <si>
    <t>浮艇泵</t>
  </si>
  <si>
    <t>用于洪涝灾害排水，单缸四冲程汽油发动机,轻质玻璃纤维或更优材料，离心泵，含配件包。最大流量≥1500L/min，出口压力≥0.5MPa，65kg，功率≥11KW，扬程≥60m，汽油容量≥2.8L。其他重要参数：启动方式：手、电、遥控器启动；最低吸水深度：≤8Cm；进水口口径：80mm底部带过滤网、排水口口径：65mm；设备性能：可切换多种工况；遥控距离：150米；遥控方式：遥控器上可控制启动、熄火、风门、油门大小等功能； 净重≤55Kg；油箱容量：≥4L；泵体材质：高强度铝镁合金压铸泵体；浮箱材质：高强度聚氨酯。</t>
  </si>
  <si>
    <t>潜污泵</t>
  </si>
  <si>
    <t>用于洪涝灾害发生时将水中布条等物质撕裂、切断，然后顺利排放。流量≥350m³/h时，扬程≥15m；流量≥500m³/h时，扬程≥12m；配防爆式开关。含配件包；功率≥20kW；
电泵采用轻质高强度合金泵壳材质；叶轮、叶轮室、整流体、不锈钢材质；泵质量≤28kg。
规定点电泵效率≥58%,通过颗粒最大直径≥20mm。
泵绝缘等级：F。
电缆应配套长度大于300mm的钢制弹性电缆护套。
电泵防护等级≥IP68；.电缆线快速插头防护等级≥IP67；配套电缆长度≥50米，配套水带长度≥100米。
电泵有安全可靠的过热或过电流保护装置，电泵应有可靠的接地装置或接地线，引出电缆的接地线上应有明显的接地标志。湿式电机，冷态绝缘电阻≥50MΩ，电泵引出电缆长度≥5m；泵组连续工作时间≥12h。
便携式控制柜：排水单元控制系统采用ABB、西门子、施耐德等知名品牌变频器或相当于；控制系统有可视化操作界面，实时监测运行参数，带有漏电、电流过载、缺相、过压、欠压、过频、欠频、电机过热等保护；控制系统采用变频器控制，转速可调；车辆控制系统紧急时可拆卸，控制系统防护等级≥IP44；控制柜可使用市电或柴油发电两种驱动模式。</t>
  </si>
  <si>
    <t>大流量排水抢险车</t>
  </si>
  <si>
    <t>二类底盘,6×4驱动电加热冷起动装置,标准制冷空调,液压助力转向,柴油发动机尾气排放符合国Ⅵ标准；底盘发动机功率：≥390KW；最高车速（车辆满载）（km/h）≥89；一体式全封闭车箱，车箱有隔音功能，箱体钢骨架、蒙皮采用轻量化防腐、隔音、隔热专用复合材料。动力源：底盘发动机全功率取力器，驱动排水机器人，液压油箱，散热器，水带液压卷盘，液压油管卷盘等液压系统工作。定制分动箱，国产高品质高压液压油泵，高效能转换，平稳无极限调整；液压油管≥50m；排水机器人由液压水泵及行走部分组成，机器人配液压水泵单台3000立方/小时，最高扬程≥30m，在额定流量下额定扬程≥15m；整车排水带由高强度聚氨酯耐磨水带（双面一次成型），高强度铝合金插转式接头各卡箍连接组成。设有自动锁止装置，工作压力≥1.0MPA，工作温度-35至+50度，水带口径：DN300，爆破压力≥3MPA；外接电源380V和220V外接电源输出插座；外部照明车辆配备可转动调整照明灯，水平方向 360 度无限位旋转，垂直方向 135°，防尘防水等级 IP65，采用新型 LED 灯珠，照明距离130m。工作温度：-20~+55℃，采用遥控操作，适应于夜间作业环 境；可遥控和线控两种操作；尾部设有液压升降尾板，方便机器人上下；
控制系统采用集成式中控屏和手持遥控器控制，操作控制系统应能清晰体现汽车发动机转速以及对各个系统的控制有明确标识等，操作简单方便，；动力源：底盘发动机配备夹心式全功率取力器，取力器可在发动机运转状态下动态啮合，同时配备变速箱取力器，驱动排水机器人，液压油箱，散热器，水带液压卷盘，液压油管卷盘等液压系统工作，水带绞盘水带总装载量：≥400m；排水机器人由液压水泵及行走部分组成，机器人防水性能等级：≥IP68；出水口径：≥300mm2；冷却方式：水冷；液压油水冷系统散热面积：≥6m2;连续工作时间：≥12h；取得国家工信部公告的汽车企业（产品） 目录中的单位生产的合格产品车辆。</t>
  </si>
  <si>
    <t>一、整车参数
整车总流量≥3000m³/h；总质量（kg）≤22000；
配置结构：采用1台排水机器人+2台液压驱动泵+2台大流量便携式液压驱动水泵，适用多种作战工况；                                                                   
二、车辆配置
底盘排放≥国Ⅵ；二类底盘,6×4驱动，电加热冷起动装置,标准制冷空调,液压助力转向,柴油发动机；底盘发动机功率：≥390KW；最高车速（车辆满载）（km/h）≥89；驾驶室内可乘坐≥3人，驾驶室后部配有卧铺，配有倒车影像；涉水高度：≥0.5m；整车形式：一体式车厢，颜色为工程黄或消防红，系统集成在二类汽车底盘上，要求为完整的专用车辆。改装后的整车须取得国家工信部公告的合格产品；遥控系统：遥控操作系统精确操作排水机器人运行状态，显示运行数据， 具有明确标识，操作规范指南、 操作便捷。作业遥控探照灯： 车辆配有高杆升降照明灯，两个以上灯头，升降灯可通过无线或有线遥控两种方式控制，遥控操作距离≥25m；可水平旋转≥350°，垂直旋转≥180°，旋转速度为≥3r/min；采用 LED 光源，光通量≥20000Lm；防护等级≥ IP65，适合全天候作业。液压尾板：车辆尾部配有液压尾板，尾部可承载≥1500kg,可用于排水机器人快速上、下车和取放其它设备；液压油管绞盘：车上配液压油管绞盘，可布放≥50m液压油管，绞盘通过液压驱动自动收放液压油管。
三、排水机器人1台
排水机器人形式：液压驱动泵等排水专用装备装载在履带底盘上，采用橡胶履带行走，满足户外防雨和24小时不间断作业要求；动力源：排水机器人的动力来自车辆底盘发动机动力，通过取力器和液压系统连接和驱动排水机器人及液压水泵，形成抽排水能力，作业距离≥50m，液压管线延长后作业距离可相应延长。
配套液压驱动泵主要性能:水层驱动方式为全液压驱动，单台额定流量≥1000m³/h，单台水泵在额定流里下额定扬程≥20m，共2台；
系统控制：无线遥控半径≥50m;排水机器人防护等级：≥IP68；
四、另配备大流量便携式液压潜水泵2台，主要性能：流量≥500m³/h,扬程≥15m，单泵重量≤32KG；
配件：聚纤维高强度排水软管。
控制系统采用集成式中控屏和手持遥控器控制，操作控制系统应能清晰体现汽车发动机转速以及对各个系统的控制有明确标识等，操作简单方便，；动力源：底盘发动机配备夹心式全功率取力器，取力器可在发动机运转状态下动态啮合，同时配备变速箱取力器，驱动排水机器人，液压油箱，散热器，水带液压卷盘，液压油管卷盘等液压系统工作，水带绞盘水带总装载量：≥400m；排水机器人由液压水泵及行走部分组成，机器人防水性能等级：≥IP68；排水机器人核心功能如下：功率：≥27kw; 外形尺寸：≤1800*1300*1200mm;重量：≤1000KG，最大涉水深度：≥800mm；排涝泵装卸能力：机器人可通过遥控器自动捕获、搬运和回收排涝泵；泵机分离功能 ：机器人将排涝泵搬运到排水点后无需人工下水作业，机器人通过遥控器遥控即可实现排涝泵从机器人底盘上自动分离，可有效解决机器人在狭小空间因体积过大而无法通过的技术难题；；固体颗粒通过能力：≥75mm ；取得国家工信部公告的汽车企业（产品） 目录中的单位生产的合格产品车辆。</t>
  </si>
  <si>
    <t>汽（柴）油机泵</t>
  </si>
  <si>
    <t>用于应急抢险中排水作业任务。流量≥100m³/h，扬程≥90m，功率≥20kW，吸深≥7m，汽柴油驱动，出口软管≥100m，含配件包。
水泵类型：单泵单级离心泵；引水方式：无油式旋片式全铜真空泵；最大吸深：8米；引水时间：≤11秒；进水口口径：90mm、出水口口径：80mm；额定压力：0.65Mpa；可切换工况。
发动机类型：双缸、四冲程、卧式、风冷、汽油；瞬间最大输出功率：46ps（33.8kw）；裸机重量：≤100kg；引水模式：离合器式（可加装双引水装置）；启动方式：电启动（可加装手启动装置）；搬动模式：可抬、可推拉；整体结构：全自动一体化集成操作面板，带轮；油箱容量：≥10L；高强度聚氨酯耐高温油箱。</t>
  </si>
  <si>
    <t>排水抢险车（中大型排水抢险车）</t>
  </si>
  <si>
    <t>中大型排水抢险车自带照明系统，可切换至大流量或高扬程作业，一体化集成车载，具备全地形全天候作业能力。可无线控制，流量≥1000m³/h，连续工作时间≥12h；轴距≥3800mm，发动机功率≥120KW，国Ⅵ，符合工业部产品认定，许可上牌上路。
液压油管绞盘最大液压输出能力（L/min）≥180；水泵部署方式，共2台，1台远程部署，1台车载升降式；最大颗粒通过直径（mm）≥75，最小吸水深度（m）≤0.1；</t>
  </si>
  <si>
    <t>救生拉杆</t>
  </si>
  <si>
    <t>用于营救落水和遇险被困人员，在岸上或船上开展远距离安全施救。总长≥4.5m，收缩后长≤1.5m，套圈直径≥30cm，粗管径≥35mm，细管径≤25mm。</t>
  </si>
  <si>
    <t>标段二</t>
  </si>
  <si>
    <t>森林（草原）火灾扑救</t>
  </si>
  <si>
    <t>高压接力消防水泵</t>
  </si>
  <si>
    <t>用于高强度灭火，可实现多台水泵串、并联架设，含配件包。最大流量≥350L/min，最大扬程≥220m，最大吸程≥3m，压力≥1.45MPa。发动机转速≥7000转／分钟，功率≥8马力，排量≥130CC；启动方式：手电双启动，马达与发动机一体化设计；配件包配置要求：四孔一体直流喷枪1把、水雾喷枪1把、水枪1把、单向阀1个、三通阀1个、底阀1个、止水钳1把、水带扳手2把、接力转换接头1个、可背负的附包1个、吸水管1条（≥3米）</t>
  </si>
  <si>
    <t>油锯</t>
  </si>
  <si>
    <t>汽油机驱动，功率≥5kw，两冲程，油箱容量≥800ml，重量≤8kg。</t>
  </si>
  <si>
    <t>高压细水雾灭火机</t>
  </si>
  <si>
    <t>用于森林（草原）火灾扑救。容积≥20L，平均射程≥10m，连续工作≥15min，可伸缩。喷头分为直流和雾化喷头。</t>
  </si>
  <si>
    <t>风力灭火机</t>
  </si>
  <si>
    <t>利用高强度的气流对森林火灾火源进行压制、扑灭。
油箱容量≥ 2.4L,风速≥110m/s。超大空滤结构设计，第一级为超大海绵过滤系统，第二级为合成纸过滤系统，满足苛刻的使用环境要求；配备便携式加油器，容量≥20L，质量≤3kg。发动机功率 ≥4KW/7000r/min；发动机排量：≥82cc；出风口风量 ≥1750m3/h；有效灭火距离 ≥2.2m；一次加油连续工作时间 ≥90min；常温启动时间 ≤5s；整机净质量 ≤9.5kg；手感震动 ≤4m/s2；机架震动≤8m/s2；耳旁噪声 ≤100dB(A)；油门操控把手 具有防静电功能，可前后180°无级无限调节；整体结构 整机背架与发动机之间为弹簧浮点式减震结构；机器主机底部主要采用耐用和防火金属材料</t>
  </si>
  <si>
    <t>消防水泵（高压接力水泵）</t>
  </si>
  <si>
    <t>用于高强度灭火，可实现多台水泵串、并联架设，含配件包。最大流量≥ 350L/min，最大扬程≥220m，最大吸程≥3m，压力≥1.45MPa。发动机转速≥7000转／分钟，功率≥8马力；启动方式：手电双启动，马达与发动机一体化设计；配件包配置要求：四孔一体直流喷枪1把、水雾喷枪1把、水枪1把、单向阀1个、三通阀1个、底阀1个、止水钳1把、水带扳手2把、接力转换接头1个、可背负的附包1个、吸水管1条（≥3米）</t>
  </si>
  <si>
    <t>个人护具</t>
  </si>
  <si>
    <t xml:space="preserve">用于灭火救援个体防护。每套含防火头盔、防火服、扑火服、应急背囊、防火防扎鞋、扑火鞋、防火头套、防火手套、头灯、护目镜、防毒面具各一件；
防火头盔：产品符合XF633-2006标准，具备防尖锐物品的冲击，防腐蚀，防热辐射，外壳采用PA66尼龙制成，内有高密度泡沫缓冲层，均力缓冲网及帽箍四极减震结构。头盔质量≤770g。
防火服：高性能防护芳纶面料，橘红色，面料的外观质量符合GB/T17591-2006要求，产品符合《GB/T33536-2017》标准；分体夹克式；双领可立领和翻领，肩部夹有隔热毡，上衣有8个口袋，其上衣右侧暗袋内有挂点，裤侧工具袋增加织带挂样。膝盖部位采用蜂窝状凯夫拉材补强。阻燃性能（面料）：续燃时间经纬向：0s,阴燃时间经纬向：≤1s，损毁长度：经向：≤50mm，纬向：≤45mm。热防护系数TPP：≥300kW.s/㎡。
扑火服：领部可立领和翻领，胸前配备四处口袋。可与头盔披肩结合一体形成保护。裤腰局部采用弹力松紧带设计两侧裤腿处360°可视反光条设计。产品符合GB 8965.1-2020《防护服装 阻燃服》的标准。
应急背囊：牛津布面料，迷彩。塑料插扣耐用性 符合（QB/T 5247-2018），无异常。拉链耐用度符合 （QB/T 1333-2018）；缝合强度：在 100mm×30mm 有效面积上247N。尺寸:高度≥73cm,宽度≥ 40cm,厚度≥28cm；容量:≥70L；
防火防扎鞋：符合GB 21148-2020《足部防护安全鞋》 XF 6-2004《消防员灭火防护靴》标准。 橡胶硫化成型靴外底、靴跟 、带舒适层的靴帮 、抗穿刺复合成型靴内底 、鞋垫 、阻燃鞋带和靴头等组成。脚趾部位的抗磨损覆盖层厚度不应小于1mm。外底硬度(邵尔A型)：左 74右 78。
扑火鞋：靴帮抗张强度：横向16.4N/mm²，纵向16. 3N/mm²。撕裂强度：182N/mm；外底断裂拉伸强度：16. 3MPa，拉断伸长率：497%；靴帮材料经扛切割试验后 ，不应被割穿；靴帮材料的最大抗刺穿力79. 6N。鞋底抗穿刺力1306N。外底的耐热性符合GB/T 20991-2007。外底硬度(邵尔A型)：左 74右 78。
防火头套：通过XF869-2010《消防员灭火防护头套》。芳纶，具有永久性阻燃、无熔融，滴落，续燃时间；经向：0s，纬向：0s。损毁长度；经向≤87mm，纬向≤81mm。起球等级≥4级。缝纫线耐高温性能：缝纫线经260度5分钟后，无熔融、炭化现象。接缝强力：顶破强力≥1061N。
防火手套：符合国家XF7-2004《消防手套》。续燃时间（s）经、纬向：0s （手套外层、手套隔热层）；阴燃时间（s）：经向、纬向：≤1.0s 手套外层损毁长度（mm）：经向：≤45mm 纬向：≤45mm ，手套隔热层损毁长度（mm）：经向：≤43mm  纬向：≤42mm ；
头灯：本质安全型防爆等级Ex ib iic T4 GB,防护等级IP67，满足1、2区安全工作的要求。平均使用寿命100000小时。有过充、过放和短路保护功能；Type-c接口充电孔；灯具尾部加装具有倾斜感应报警功能，当人体无脉搏跳动30秒，灯具尾部红色LED爆闪。额定容量1900mAH；功率3W，平均使用寿命100000h，连续放电时间工作光≧8h，强光≧4h。
护目镜：头带：宽度:护目镜头带的宽度≥20mm；质量：≤130g；长方形镜片(包括眼罩)的长为:≥170 mm宽为:≥85mm厚度：≤3mm；球镜度和柱镜度：球镜度:左:±0.06D右:±0.06D柱镜度:左:≤0.04D右:≤0.04D；具备抗高速粒子冲击性能。
面具：螺纹接口RD40；配套 中小型滤毒罐 滤罐数量 1个；面屏材质 聚碳酸酯 总视野 &gt;81%；硅橡胶，双目视野≥65%；吸气阻力 ≤25Pa（30L/min） 油雾透过率 ≤0.0005%；呼气阻力 ≤76Pa 面罩泄漏率 ≤0.006%；重量（不含滤件） 500g；产品执行标准：GB 2890-2009 《呼吸防护 自吸过滤式防毒面具》。
</t>
  </si>
  <si>
    <t>高扬程水泵</t>
  </si>
  <si>
    <t xml:space="preserve">用于串联供水灭火作业，四冲程双缸风冷发动机，功率≥25kW，流量≥180L/min，扬程≥850m，整机重量≤90kg，工作压力≥3MPa。
发动机：双缸四冲程风冷式汽油机，发动机最大功率 27hp@3600 转/分钟，排气量：≥680cc；启动方式采用手启动和电启动两种方式，蓄电 池容量为 12V18Ah，蓄电池配有隔离开关；出入口尺寸：DN40；结构：轮式推行方式；计时器：发动机配有机油低压保护装置和运转计时器，排气管出口配有消火器；供油采用外置式 油箱，容积：24 升，配有专用的油桶背包一只， 用于背负油桶和油管。油管与发动机连接采用单手操作闭式快速接口；隔膜泵：高性能三缸柱塞隔膜泵，最大流量： ≥ 180L/min，额定流量：≥120L/min；最高供水高度≥600 米；隔膜泵与发动机采用免维护减速机；隔膜泵入口尺寸：DN40，吸水管长度：≥8 米.结构：采用包围式框架结构，配有推车轮和折 叠式推行手柄，便于推行和移动，工具包一套。
</t>
  </si>
  <si>
    <t>便携式灭火水泵</t>
  </si>
  <si>
    <t>泵组由单级离心水泵与四冲程风冷汽油发动机组成；发动机功率:排气量≥50cc,发动机最高转速≥8300r/m；自回式手拉绳启动/电启动；一体式油箱，油箱容量≥0.7L；泵壳和叶轮为铝合金，并经防腐处理；机械密封：静环合金，动环碳化硅；水泵最高扬程：≥80米；水泵最大流量：≥220L/min；整机重量：≤10kg；串并联性能：泵组可以实现串联、并联、串并联等架设；进水口径：40mm   出水口径：40mm；配置要求：水枪1把、底阀1个，进水管1根。</t>
  </si>
  <si>
    <t>割灌机</t>
  </si>
  <si>
    <t>用于割除易燃灌木野草,单缸风冷四冲程汽油机，功率≥1.5kw/7500r/min。</t>
  </si>
  <si>
    <t>移动蓄水池</t>
  </si>
  <si>
    <t>用于无水源场景，作为森林消防泵及其他以水灭火装备的临时水源点，分为水囊、贮水池、蓄水池等，无需捆绑固定可直接向罐内注水自立，容积≥30t。</t>
  </si>
  <si>
    <t>红外热成像仪</t>
  </si>
  <si>
    <t>用于隐患火点探测。液晶显示屏，可调整图像显示等，电池续航≥5h，LCD屏≥2.4英寸，内置存储≥4 GB，测温范围-20°C- 550°C</t>
  </si>
  <si>
    <t>软体水枪</t>
  </si>
  <si>
    <t>容量≥20L,质量≤2.5kg,满载水量≤25kg;可灌装A类/B类泡沫，耐腐蚀，配备高强度可调腰带及肩带。</t>
  </si>
  <si>
    <t>水囊</t>
  </si>
  <si>
    <t>主要用于无水源场景，作为森林消防泵及其他以水灭火装备的临时水源点。厚度≥0.7mm、高≥1m、容积≥2t、净重≤10kg。</t>
  </si>
  <si>
    <t>标段三</t>
  </si>
  <si>
    <t>森林（草原）火灾扑救车辆</t>
  </si>
  <si>
    <t>中小型水罐消防车</t>
  </si>
  <si>
    <t>平头、四门，原装双排底盘，司乘2+3人；载液量≥2m³；驱动:4*2 ；发动机功率≥96KW；燃油种类：柴油；轴距≤3308mm；总质量≥7100kg；消防泵:低压离心式,额定流量≥ 30L/s；消防炮额定流量≥30L/s；消防炮射程：≥55m；罐体内置防浪板，能承受≥0.1MPA的静水压力；取得国家工信部公告的汽车企业（产品）目录中的单位生产的合格产品车辆。</t>
  </si>
  <si>
    <t>森林消防车</t>
  </si>
  <si>
    <t>用于任务过程中装备投送。功率≥150KW,国六标准，可携带破拆工具、机动泵、救援担架、医药急救器材等。</t>
  </si>
  <si>
    <t>高压喷雾车</t>
  </si>
  <si>
    <t xml:space="preserve">高压喷雾车采用四驱越野底盘，双排皮卡，涉水深度≥600mm，越壕≥500mm，越障≥300mm，承载人数≥5(双排座2+3)人，配备高压喷雾系统，消防泵额定流量≥3L/s，喷雾枪射程≥20m，液罐容积≥1200L；功率≥100kw，国Ⅵ排放。
最高车速：120km/h；取力器：变速箱取力，手动软轴控制；搭载柱塞式水泵，主要指标不低于：流量(L/min)185，压力(MPa)8.0，最大转速（r.p.m）1000，功率（KW）30。
</t>
  </si>
  <si>
    <t>远程供水管线车</t>
  </si>
  <si>
    <t xml:space="preserve">远程供水管线车内置照明、远程供水等系统，以取力器为动力源，水带铺设≥3000m，泵额定流量≥158L/min，扬程≥500m；射程≥25m,国Ⅵ，符合工信部产品认定，许可上牌上路。
功率 ≥105KW，最高车速 ≥110km/h；驱动形式 自动挡，四驱，适合森林消防时山地道路负载爬坡和牵引设备等需求；油箱容量 ≥76L，能满足水泵满载运行6小时的油量，车头前部安装保险杠一只。 车辆尾部配备牵引拖车的拖车钩，牵引质量≥2.0吨；取力器类型：夹心式全功率取力器。从发动机飞轮盘处取力。行车-取力切换方式 手动或电动切换。 取力器输出功率 ≥90KW。取水增压系统：动力源来自于皮卡车配备夹心式全功率取力器，增压泵动力来自汽车底盘发动机。增压泵：水泵驱动方式：机械驱动；增压泵流量：≥300l／min；额定压力：≥1250m；增压泵数量：1台,出水口可以为双出口，以实现多线、远近合围、快捷灭火；增压泵进水方式：自吸、潜水泵两种供水方式，当增压泵离水面高度超过8米时，采用液压潜水泵供水；潜水泵流量：≥600l/min。潜水泵扬程：≥50m。水带敷设绞盘拖车：动力源来自于皮卡车底盘配备夹心式全功率取力器，水带敷设绞盘动力来自汽车底盘发动机。 
</t>
  </si>
  <si>
    <t>森林火灾扑救特类车辆（远程供水管线车）</t>
  </si>
  <si>
    <t xml:space="preserve">远程供水管线车内置照明、远程供水等系统，以取力器为动力源，水带铺设≥3000m，泵额定流量≥158L/min，扬程≥500m；射程≥25m,国Ⅵ，符合工信部产品认定，许可上牌上路。
功率 ≥105KW，最高车速 ≥110km/h；驱动形式 自动挡，四驱，适合森林消防时山地道路负载爬坡和牵引设备等需求；油箱容量 ≥76L，能满足水泵满载运行6小时的油量，车头前部安装保险杠一只。 车辆尾部配备牵引拖车的拖车钩，牵引质量≥2.0吨；取力器类型：夹心式全功率取力器。从发动机飞轮盘处取力。行车-取力切换方式 手动或电动切换。 取力器输出功率 ≥90KW。取水增压系统：动力源来自于皮卡车配备夹心式全功率取力器，增压泵动力来自汽车底盘发动机。增压泵：水泵驱动方式：机械驱动；增压泵流量：≥300l／min；额定压力：≥1250m；增压泵数量：1台,出水口可以为双出口，以实现多线、远近合围、快捷灭火；增压泵进水方式：自吸、潜水泵两种供水方式，当增压泵离水面高度超过8米时，采用液压潜水泵供水；潜水泵流量：≥600l/min。潜水泵扬程：≥50m。水带敷设绞盘拖车：动力源来自于皮卡车底盘配备夹心式全功率取力器，水带敷设绞盘动力来自汽车底盘发动机。  
</t>
  </si>
  <si>
    <t>消防摩托车</t>
  </si>
  <si>
    <t xml:space="preserve">用于野外消防救援，提高消防救援机动性，
最大功率：≥14kw；扭矩25≥N/m；变速器；单缸发动机、四冲程、水冷；驱动方式：4×4；启动方式：电启动/手拉启动；燃油种类：汽油；油箱容积19L；最高时速（km/h）:80；悬挂类型：四轮独立悬挂；承载（kg）：≥180；适应路况：山地、雪地、沙地、丘陵等。
水泵参数：水泵类型：离心水泵与四冲程风冷汽油发动机组成；发动机功率:排气量≥50cc,发动机最高转速≥8300r/m；启动方式：手拉启动；一体式油箱，油箱容量≥0.7L；机械密封：静环合金，动环碳化硅；水泵最高扬程：≥80米；水泵最大流量≥220L/min；整机重量：≤10kg；串并联性能：泵组可以实现串联、并联、串并联等架设；配置要求：水枪1把、底阀1个，进水管1根。
</t>
  </si>
  <si>
    <t>标段四</t>
  </si>
  <si>
    <t>水域救援</t>
  </si>
  <si>
    <t>救援舟艇</t>
  </si>
  <si>
    <t xml:space="preserve">用于在江河、水库、湖泊、洪涝灾害中开展落水人员搜救、孤岛救援和人员快速转移等任务。
一、冲锋舟技术参数要求：
龙骨肋骨造型材料采用聚氨酯作为龙骨肋骨造型材料；舟体板材的力学性能要求： 拉伸强度 ＞400MPa； 弯曲强度 ＞230MPa； 冲击强度 ＞180KJ/m2。承重≥1500kg。航速≥40Km/h；功率≥30kW；
二、动力装置参数要求：
动力技术参数：螺旋桨式，铝合金材质；最大发动机输出功率≥44.1 千瓦，60 马力；发动机类型：3缸 2 冲程水冷；全油门操作范围(RPM)：4500—5500；排气量(cm3)：≥849CC；船外机提供符合参数要求的中国船级社CCS认证证材料。
1、玻璃钢冲锋舟，总长：≥5500mm；材质：玻璃钢；乘员≥10人。船用耐水型聚酯树脂。闭孔聚氨酯泡沫浮力材料。2、动力装置参数要求：螺旋桨式，铝合金材质；船外机同箱体内部配置有≥24L油箱。
</t>
  </si>
  <si>
    <t>救援舟艇组合（冲锋舟）</t>
  </si>
  <si>
    <t xml:space="preserve">用于在江河、水库、湖泊、洪涝灾害中开展落水人员搜救、孤岛救援和人员快速转移等任务。
一、冲锋舟技术参数要求：
龙骨肋骨造型材料采用聚氨酯作为龙骨肋骨造型材料；舟体板材的力学性能要求： 拉伸强度 ＞400MPa； 弯曲强度 ＞230MPa； 冲击强度 ＞180KJ/m2。承重≥1500kg。航速≥40Km/h；功率≥30kW；
二、动力装置参数要求：
动力技术参数：螺旋桨式，铝合金材质；最大发动机输出功率≥44.1 千瓦，60 马力；发动机类型：3缸 2 冲程水冷；全油门操作范围(RPM)：4500—5500；排气量(cm3)：≥849CC；船外机提供符合参数要求的中国船级社CCS认证证材料。
1、玻璃钢冲锋舟，总长：≥5500mm；材质：玻璃钢；乘员：≥10人。船用耐水型聚酯树脂。闭孔聚氨酯泡沫浮力材料。2、动力装置参数要求：螺旋桨式，铝合金材质；船外机同箱体内部配置有：≥24L油箱；
</t>
  </si>
  <si>
    <t>水域救援工具组</t>
  </si>
  <si>
    <t xml:space="preserve">由滑轮、漂浮救生绳、护轮、静力绳、绳包、护绳套、钢缆锚点、攀爬钩、安全钩等组成。
其他重要参数：1、符合国家相应技术标准。2、由滑轮*2、漂浮救生绳30米、护轮*1、静力绳50米、绳包*1、护绳套*2、钢缆锚点*1、攀爬钩*1、安全钩*4等组成。3、滑轮：材质：7075铝合金，最大拉力：≥36KN。4、水上或冰上救援作业时专用的救援及保护绳索，直径9.5mm，长度30米。最小破断强度≥35KN。5、护轮：用于保护绳索，避免粗糙尖锐突起部分磨损绳索；6、静力绳：直径10.5mm，延伸率：≤3.5%，破断强度≥35KN，八字结点打结破断强度≥26KN。7、绳包：防水面料，耐磨防刮，无缝压合工艺，包内设有3个织带固定环，有绳尾挂点，包底有6个排水孔。8、钢缆锚点：不锈钢钢丝绳锚点，耐切割和磨损；钢缆直径≥7mm；最小断裂强度≥23kN；9、护绳套：材质：PVC涤纶，总长度：≥80cm，重量：≤150g。10、安全钩：在开口闭合状态时，轻型安全钩长轴的破断强度≥27kN；在开口打开状态时，轻型安全钩长轴的破断强度≥7kN；轻型安全钩短轴的破断强度≥7kN ；材质为高强度铝合金，开口距离≥22mm；
</t>
  </si>
  <si>
    <t>中小型水陆两栖救援车</t>
  </si>
  <si>
    <t xml:space="preserve">最小离地间隙≥150mm；跨越垂直障碍高度≥500mm；跨越沟壑宽度≥1200mm；最大装载质量≥400kg；最大承载人数 ≥ 5人；最大爬坡度≥40°；最高陆地车速≥60 km/h；最高水上车速≥8 km/h；最大吃水深度≥0.8m；陆地驱动方式：四轮驱动分时四驱；水中驱动方式：螺旋桨。
其他重要参数：驱动型式：陆地：四轮驱动 分时四驱，水中：螺旋桨（工业船艇级螺旋桨推进）；其他重要参数：功率（ＫＷ）：≥62；其他重要参数：开门设置：三门+后门+天窗；额定载客：600kg(或6人)；转向形式：方向盘，发动机：柴油发动机；最大装载质量（kg）： 600kg，轮胎数：4，整备质量：≥2550Kg。；最高车速：陆地：≥95km/h  水中：≥12km/h；变速器：机械五速变速箱；配备转向方向舵机，减少转弯半径；具备船级社形式认可证书（CCS）。
</t>
  </si>
  <si>
    <t xml:space="preserve">产品性能：可在陆地和水面上使用。用于道路受阻常规设备无法通行情况下，保障物资运送、群众转移、救援人员通行等工作。
可在陆地和水面上使用。发动机：立式、三缸、水冷、四冲程、直列顶置双凸轮轴、汽油发动机、润滑方式：压力润滑与飞溅润滑相结合；马力/运行时间：≥52/10-12小时；标定功率 ：≥39kW；爬坡能力≥30°；变速箱/驱动系统：变速箱/驱动系统：采用单差速行星式变速箱传动，无极变速器（CVT），传动效率高，采用机械式四挡变速。上下车体/车底护板：高密度改性聚乙烯，具备耐高温低温、强度高、低温任性号好、绝缘等特性，采用吸塑成型工艺，车辆部件采用封闭设计，确保车辆部件长期使用的安全性和密闭性。载客/重量人数：陆地（600kg）6人，水上(480kg)5人；陆地速度-陆地：≥60km/h；水上驱动方式：喷水推进器速度-水上：15km/h 轮胎：采用水陆两栖全地形车专用的鸭蹼轮胎，鸭蹼轮胎胎面由一条曲线花纹连续贯穿整个轮胎横截面，轮胎中心处胎芽深度：≥18mm；传动方式： 皮带、链条传动。产品获得中国船级社CCS证书(中国船级社盖章)。
</t>
  </si>
  <si>
    <t>救生拉网</t>
  </si>
  <si>
    <t>用于在洪水、激流等危急情况下，人员、物品救助打捞。尺寸≥400cm×100cm。拉力≥30KN，连接扣锁≥9 个，救援绳长度≥20m。</t>
  </si>
  <si>
    <t>遥控救生圈</t>
  </si>
  <si>
    <t xml:space="preserve">采用两个双通道推进器，续航时间≥95min，空载速度≥8m/s，浮力≥270N，拉力≥80N，遥控距离≥2000m，抛投≥20m，内置定位系统。
产品重量≤13KG，适合单兵使用；主机具有倾斜翻覆后自扶正的功能，自扶正时间≤5秒；产品可0秒启动；具备一键返航、失联返航、低电返航，支持返航跟随遥控器；充电器采用集成模式，可同时为主机及遥控器充电，对遥控器为无线充电，有磁力固定装置；样品满电状态下放置，待机时间≥6个月；充电口忘记拧盖，设备正常使用不会损坏。
</t>
  </si>
  <si>
    <t>水陆两用破拆工具组</t>
  </si>
  <si>
    <t>用于救援现场实施凿破功能的设备。包括电动液压泵、液压剪切器、液压扩张器、液压救援顶杆、液压管、电源控制系统、浮力装置、水下警示灯、充电系统、气压维护检测系统、便携运输箱等。</t>
  </si>
  <si>
    <t>水域救援套装</t>
  </si>
  <si>
    <t>救援舟艇组合（橡皮舟）</t>
  </si>
  <si>
    <t>用于洪水、河流救援，沿海和城市洪水恢复，浅水救援。重量≥60kg,核载人数≥6人 工作压力≥0.2bar,充气时间≤90s
橡皮艇具备电动充放气、放穿刺等功能，核载人数≥6人，船长≥4.8m，船宽≥1.9m，2冲程舷外机，发动机动力≥22kW，充气气囊船体，底部护甲。
橡皮艇符合SL297-2004和SL235-2012相关标，颜色：橘红色或者红黑色、橙红色等。气囊直径≥45cm，乘载人数≥6人；船底：高品质铝合金材质，V型，带尾椎，可拆卸。</t>
  </si>
  <si>
    <t>救生抛投器</t>
  </si>
  <si>
    <t xml:space="preserve">用于落水人员救助，陆用抛射距离≥350m，水用抛射距离≥250m，锚钩抛射距离≥80m。
产品符合 GB/T 27906-2011《救生抛投器》标准要求。1、工作压力≥10MPa。2、抛绳规格：抛绳拉力≥2000N，水用抛绳拉力≥6500N。救援弹、救援绳及水用保护套可反复使用。水用救援弹入水5秒内自动充气成为救生圈。
</t>
  </si>
  <si>
    <t>水深探测仪</t>
  </si>
  <si>
    <t xml:space="preserve">探测水域水深。量程≥150m，精度≤±0.5%，最小显示分辨率≤1mm，发射频率200～2000kHz，探头传感器≥IP68。
功率：发射功率32级，自动增益调整；最小显示分辨率：1mm；显示：中文LCD；现场设置：通过传感器按键完成标定：外接充电器。
</t>
  </si>
  <si>
    <t>自扶正救生艇</t>
  </si>
  <si>
    <t xml:space="preserve">用于防汛救援、应急抢险、水上作业，发生倾覆可自动回正。发动机功率≥45kW,多层加固船身，耐磨、防割，可实时定位，快速充气。
救援艇为充气式结构可折叠三角形外形设计，两侧双压水圆筒结构；船身材料为PG复合型材料，多层复合，整体焊接而成，外层材料一次成型，无接缝；船底材料为PKG复合型材料，多层复合，整体焊接而成；中间敷设凯夫拉；外层材料一次成型，无接缝。船身底部具有额外加固的高强度耐磨条纹状护甲；船身材料：扯断强度≥45Mpa，粘合强度≥8.0N/mm，撕裂性能≥850N，耐磨性能：磨耗体积≤0.82cm3，抗穿刺能力≥480N。船底为可拆分设计，船底两侧各有一条可与船底融为一体的条形分水器，船底为双层重叠独立拉丝气垫（提供CCS中国船级社检验证书佐证）；全船配有压力阀组管理系统：船身多个独立气室，每个气室单独配置充气口，每个充气口配置太阳能数码显示气压表，压力测量范围：0-20psi，压力测量精度：1/100 psi，先断后通密封方式。救援艇配置快速充放气系统；充电电瓶电压12V，配置充气/抽气泵。船身独立气室≥9个，船底独立气室≥1个。具备自扶正功能，扶正时间≤1.9s。通过CCS中国船级社检验。
</t>
  </si>
  <si>
    <t>标段五</t>
  </si>
  <si>
    <t>通信指挥设备（数字集群手持终端）</t>
  </si>
  <si>
    <t>数字集群手持终端应符合《应急指挥窄带无线通信网总体技术规范》相关技术要求，发射功率1～4W可调，频率范围350-400MHz，兼容PDT/DMR/模拟制式，具备显示屏、防爆和北斗卫星定位等功能，防护等级≥IP67，支持手动写频改频；电池容量≥8000mAh，显示屏≥5英寸, 4G全网通。</t>
  </si>
  <si>
    <t>通信指挥装备（布控球）</t>
  </si>
  <si>
    <t>布控球具备远程配置码流等功能，对多条连接线集成至一个接口。支持远程发送云台控制指令，镜头支持防雨淋、防雾、防风、防沙尘功能。防护等级≥IP66。</t>
  </si>
  <si>
    <t>侦察无人机用于火情、洪水、地形、搜索等侦察活动，搭载可见光及红外热成像相机、模块化照明与喊话系统，完成野外应急搜索、人员搜救等工作，单次作业续航时间≥2h，巡逻覆盖覆盖半径≥15km，激光测距≥1400m，对移动目标实现视频和跟踪，人脸抓拍。</t>
  </si>
  <si>
    <t>标段六</t>
  </si>
  <si>
    <t>综合保障</t>
  </si>
  <si>
    <t>应急照明系统</t>
  </si>
  <si>
    <t>用于灾害事故现场照明，光源类型为LED，具备液压升降等功能。含单向直射、环形照明，配备头灯、多功能手提探照灯、大功率广播等。功率≥5kW，工作时间≥13h,输出220V和380V电压，抗风等级≥8级, 防护等级≥IP65.，灯头≥3*200W，液压升降杆≥4米。用于灾害事故现场照明，包含一套应急照明系统主机，两套佩戴式防爆头灯、两套多功能手提探照灯、一套无线话筒、一台发电机。产品符合GB 26755-2011《消防移动照明装置》、GB 7000.1-2015《灯具一般要求与试验》标准要求，采用气动升降，平稳、无卡阻，无需装卸，一键升降，任意高度可停。供电应具备为发电机组供电或外接AC220V供电和电池组三种。灯头采用不少于3个功率≥200W LED灯头设计，每个灯头可单独调节方向，可实现环照照明，也可实现3灯头同一方向照明。可在水平方向0-360°，垂直方向0-180°范围均匀照明，灯具可10%-100%无极调光，满足不同工作场景需要。采用不少于4节气缸作为升降调节方式，最大升起高度应≥4.8m。升降系统最大高度升起时间≤35S,最大高度下降时间≤45S。支撑架应能够承受≥100N的水平推力，且照明装置不应出现倾倒侧翻现象。抗风等级可达8级。配置扩声，扬声器功率不小于30W，喊话50米处≥40dB，灯具内置电池组应急供电，连续工作时间不小于1小时，带控制面板、LCD显示屏、支持蓝牙、无线喊话。具备输出接口≥4个，可为手机、布控球等小型设备进行供电5V/4.5A和12V/2A。配置发电机组，发电机功率≥5000W，发电机输出电压：220V和380V，一次注满油连续照明时间≥13h，接市电可长时间照明。配套佩戴式防爆头灯：符合 GB 30734-2014《消防员照明灯具》标准的全性能委托检验。符合GB/T3836.1-2021和GB/T3836.4-2021的标准要求,防爆标志，适用于各种易燃易爆场所安全工作。</t>
  </si>
  <si>
    <t>应急电源</t>
  </si>
  <si>
    <t>输出功率：≥1000W；峰值功率：≥2000W；电池容量：≥1028WH(285600mah)；Type-c输出（5V,9V,12V,15V,20V 3A）；三个交流输出口（220V/50HZ ）；智能化全自动动态充放电管理平台，多功能数码管显示，实时电量、电池电压、充放电功率、充放电剩余时间 ； 具有过充电、过放电保护、电源监视和低电量报警功能；纯正弦波交流220V隔离输出，带任何负载没压力；具有短路、过载、过温、过压、过流、欠压等保护功能，安全可靠；
SPWM 脉宽调制纯正弦波高精度低纹波稳压输出；工作温度 -20～+65℃；   产品重量：≤8.7Kg；内部配备的有自动灭火装置，在人为或者意外情况下，电源内部温度达到170度或者明火，灭火装置将自动启动，在电源内部释放出二氧化碳进行稀释氧气浓度，同时也将释放出氮气进行电源内部降温以及释放出灭火微分子进行抑制性灭火。此功能可避免人员伤亡，也可对发生意外的电源增加处置时间，安全可靠。</t>
  </si>
  <si>
    <t>后勤保障车辆（救援运兵车）</t>
  </si>
  <si>
    <t>主要用于道路恶劣条件下的人员及物资运输，最高车速（km/h）：≥100 ；驱动形式：4x4（四驱）；排放标准：国Ⅵ；座位数（人）：≥10人，取得国家工信部公告的汽车企业（产品） 目录中的单位生产的合格产品车辆。</t>
  </si>
  <si>
    <t>救援无人机（灭火无人机）</t>
  </si>
  <si>
    <t>灭火无人机可挂载水枪、干粉灭火弹、小型水桶等执行灭火作业。遥控距离≥2km，工作温度≥150℃，最大起飞重量：≥60kg；最大载重：≥30kg；空载续航：≥60分钟；满载30kg续航：≥24分钟；抗风等级：≥6级风；最大飞行速度：≥15m/s；通讯距离：≥10公里（无干扰、无遮挡）；定位精度：≤10cm；自动避障：可检测障碍物距离并进行飞行制动操作，在距离障碍物15米时，可检测障碍物；在距离障碍物10米时，可实现减速动作；在距离障碍物5米时，可实现自主悬停动作；
保护功能：失控返航、低电量返航降落、ADRC自抗扰、断电续飞；智能功能：一机双控、航线规划、一键起飞、一键返航、自动校准罗盘、指点飞行、经纬度坐标输入航点任务；
地面站软件具备航空影像自动拼接功能，可对不同历史影像数据进行对比；地面站软件具备视频投影功能，将视频画面实时叠加在地图上显示；具备实时视频快拼功能，无人机在空中飞行时，地面端可对下传的视频进行关键帧提取，并实时快拼，将快拼成果实时叠加在地面站软件地图上显示； 相机最大变焦倍数：≥30倍；相机具备夜视侦察能力，可在夜间看清150米外的车牌号码；智能识别:自动识别人、车、船，实时跟踪锁定目标；干粉灭火弹抛投挂点数量：≥4个 ；具备抛投下视瞄准镜头，激光实时测量距地高度，实时显示画面，通过地面站软件控制投放干粉灭火弹；干粉灭火弹工作温度：≥150℃；带水枪使用飞行高度：≥50米；喷水距离：≥10米；激光实时测量到墙体距离；水枪下挂的水带可通过快拆卡口快速接入消防水车，实现喷水灭火；水桶容积：≥15L，支持绳索挂载飞行。</t>
  </si>
  <si>
    <t>便携式除颤仪</t>
  </si>
  <si>
    <t>便携式担架</t>
  </si>
  <si>
    <t>用于伤员转运和不适宜搬动人员搬运，承重量≥150kg。</t>
  </si>
  <si>
    <t>便携式气象仪</t>
  </si>
  <si>
    <t>用于气象预报、监测等。可采集风向、风速、温度、湿度、气压等气象参数，大气温度测量范围-50℃~80℃，风速0～60m/s，风向0～360°，空气湿度0-100%RH，大气压力10~1100Pa；支架收缩后高度≤0.5m，防护等级≥IP65，发射连续变频超声波信号测量风速风向。</t>
  </si>
  <si>
    <t>移动照明工作平台</t>
  </si>
  <si>
    <t>用于救援现场应急照明。灯光覆盖半径≥120m，照度≥200Lux，20m范围内照度≥340Lux，抗风等级≥5级，防水防雨≥IP67。包含灯头、升降杆、发电机、气泵、脚轮（2个万向轮和2个定向轮）。其中灯头功率≥4*1000W，总光通量≥360000Lm；升降杆升起高度≥7米，360度调节光束照射角度；发电机额定功率≥5000W，油箱≥45L，工作时间≥25h；灯塔主体外壳上应带上锁功能，粉末涂料处理，能保护灯塔内的所有软件。主桅杆铝合金6063表面硬质氧化，具有防腐蚀效果。机器带四个反向电推杆支撑脚（主机部位可以整体上升1000mm），在高低不平的工地、强光下，能提供可靠及平衡支持。智能化发动机控制模块，能保护发动机提供全面的监测，底部带4个可上下折叠移动脚轮。主体照明采用不小于4盏功率≥1000W金卤灯具，灯头总光通量≥360000lm，防护灯≥2×36W LED，不需任何工具每盏灯可独立调校。电源应连接快速、拆卸简易，装卸时间≤180S。主升降杆应可360°旋转，最快完全升起时间≤120S，升起后完全降落时间≤60S，灯具可上下0～135°电动翻转，光源可任意改变照射角度。灯塔高度≥7.3m，灯光覆盖半径≥120m，升至最高状态时，采用不小于8级风对灯塔及灯具的作用力（441.6N)给灯具进行施力，前后左右方向施加相应拉力各400min，灯具能还工作，灯塔应无倾塌，升降杆无塑性变形，抗风等级≥8级。发电机工作电压：AC220V/50HZ，发电机功率≥5KW，启动方式：电启动+手启动，冷却方式：风冷油箱，油箱容量≥45L，发电机组注满油可连续工作时间≥25h。配有集成可视操作面板，控制开关，控制显示屏，同时配有无线遥控器，控制升降杆的升起与降落，灯具的开启与关闭，遥控距离30m内。防护等级：灯头防护等级≥IP67，升降平台（不包括发电机）防护等级≥IP54。光源照度：20m处光源照度≥300Lux。整机重量≤600kg</t>
  </si>
  <si>
    <t>全方位升降灯</t>
  </si>
  <si>
    <t>用于现场照明，光源类型LED,液压升降方式。功率≥1000W,工作时间≥13h,抗风等级≥8级，防护等级≥IP65。</t>
  </si>
  <si>
    <t>标段七</t>
  </si>
  <si>
    <t>地震地质灾害救援</t>
  </si>
  <si>
    <t>复合气体探测器</t>
  </si>
  <si>
    <t>用于检测空气中的可燃、有毒气体和蒸气含量，具备超限报警等功能。主通讯模块通讯距离≥2000m、Mesh模块通信距离≥200m，4G传输模式，包含无线控制终端（≥10寸）、无线复合气体探测仪和管理软件；移动终端可通过微信小程序查看数据信息，及接收报警信息，可选配定位模块等。</t>
  </si>
  <si>
    <t>液压破拆工具组（液压泵）</t>
  </si>
  <si>
    <t>用于地震、塌方、建筑物坍塌等灾害现场障碍物起重和支撑作业，对金属或非金属结构进行剪切、扩张、撑顶等，以保障救援行动的有序进行。包括液压泵、剪切器、扩张器、千斤顶、开缝器、救援顶杆。液压泵功率≥2kW，额定压力≥72Mpa；剪切器最大剪切能力≥35mm（圆钢直径)；扩张器最大扩张距离≥725mm，最小扩张力范围≥45～63kN；开缝器最大开缝力≥200kN；救援顶杆最大撑顶力≥230kN，总撑长度≥1275mm；千斤顶分体式，起重能力≥20T。</t>
  </si>
  <si>
    <t>切割锯套装</t>
  </si>
  <si>
    <t>用于营救受困人员，对物体进行切割等。无齿锯砂轮直径≥350mm，切割深度≥125mm；链锯转速≥14000r/min,功率≥2.7kw；双轮异向切割锯锯深≥110mm，转速≥13000rpm。</t>
  </si>
  <si>
    <t>凿岩机</t>
  </si>
  <si>
    <t>用于岩石、混凝土等物体破碎。冲击频率≥1800次/min，冲击力度≥55J，钎头可更换。</t>
  </si>
  <si>
    <t>激光测距仪</t>
  </si>
  <si>
    <t>用于远距离测量。测量距离≥5000m，测距误差≤1m，准测率≥98%，重复频率≥6次/min，视场角度≥6.5°，激光波长≥900nm，工作温度-20℃~60℃，防水等级≥IPX7，外置显示屏和OLED字显。</t>
  </si>
  <si>
    <t>生命探测仪（雷达生命探测仪）</t>
  </si>
  <si>
    <t>探测仪能够在无需开挖废墟、无须凿孔穿洞，不接触生命体的条件下，检测生命体的呼吸或心跳等特征信号。探测回放：重新展示历史扫描过程。扫描及显示功能：探测仪具备对区域进行分层扫描搜索，具有二维定位功能，能获取生命体的二维坐标并在显控终端上进行显示。探测时间选择功能：显控终端具有探测时间选择功能，能选择手动停止、探测60秒、探测90秒或探测120秒。具有智能判别功能：通过智能算法，自动判断是否存在生命体，同时区分运动目标和静止目标，具有轨迹显示/隐藏选择功能。对探测到的人体运动及静止目标（呼吸结果）以不同颜色图形在屏幕进行显示。数据传输功能：具有无线数据传输功能。电量显示功能：手持PAD可显示本机电量，也可显示雷达主机电池电量，当电池电量不足时，在显控终端屏幕上应有报警与提示。具备灵敏度设置功能。
雷达主机为超宽普脉冲雷达，中心频率400MHZ。整机由雷达主机、掌上电脑（PAD）、三防包装箱（防水、防尘、防震抗摔）及其他配件组成。隔墙探测距离：穿透60cm墙体（废墟、砖墙），静止生命体探测距离27m； 运动生命体探测距离36m；能够连续穿透10M厚砖混实体墙。运动目标和呼吸目标以不同颜色图形区分显示，运动目标带有运动轨迹，实时跟踪显示；探测张角：±60°，探测水平面积8400㎡，锥形面积84000m³；显示器：液晶屏，在黑暗、强光情况下可清晰显示。遥控距离：空旷环境下遥控距离150米；探测精度：纵向平均探测误差±10cm，水平方向平均误差±30cm；多目标探测≥3个；穿透材质：水泥、石膏、砖瓦、石块、混凝土、土壤、岩石、木材、等非金属低含水量材质。电池上有显著提示，显示器上有电池电量显示，满电状态下，连续工作时间12h。电池类型：可拆卸式可更换充电电池，加强野外搜索电池续航能力；标配电池2块；雷达探测准确率95%；雷达整机为一体式三防设计：防水、防尘、抗震防砸，防护等级IP67；工作温度：-20℃ -+50℃。</t>
  </si>
  <si>
    <t>便携式防水防爆应急强光灯</t>
  </si>
  <si>
    <t>符合GB 26755-2011《消防移动式照明装置》标准要求。升降杆的固定方式为快锁结构，可升高到 1.2 米作为固定照明使用也可折叠作为探照灯使用，可自由调节灯具底部配有不少于两个稳定支脚。灯具的防爆性能应符合现行《爆炸性环境》GB 3836中相关的规定，防护等级≥IP66,为隔爆，增安，本安，浇封复合型防爆。额定电压：DC22.2V,额定功率：≥50W，灯具2m处照度≥1500LX，光源色温5000-6000K。灯头具有水平 0~360 度旋转、垂直 0~135 度；灯头工作状态在温度-40℃，RH93%，持续 48h。灯体表面具备电量显示功能，当电量显示LED最后一颗闪烁，表示电量不足，需要及时充电。用于水下空间或其他高危场所照明。强光聚光放电时间≥10h，工作光聚光放电时间≥15h，具备聚光、泛光及聚泛光强弱可调节功能；重量≤6kg。</t>
  </si>
  <si>
    <t>由水域救援头盔、水域救援手套、水域救援靴、激流救生衣、特级干式/湿式救援服，大音量救生口哨、水域救生刀、多用途信号灯、抛绳包等组成。
水域干式救援服：产品符合XF633-2006、GB24540-2009、GB/T3923.1-2013、GB/T13773.1-2008、GB/T4744-2013、GB/T4745-2012等相关要求；乳胶袜子，外袖口为氯丁橡胶，颈部为可调节闭合钩环。
湿式救援服：连体整套湿式救援服用弹布氯丁橡胶复合面料制成；袖口，裤脚，胸处用拉链，裤口，袖口拉链开口穿脱方便；裤腰部用可调织带调节松紧加塑钢插扣。质量：整套救援服质量≤1.55kg。
水域救援绳包：高强度CORDURA面料包体；绳索直径：≥8mm，绳索长度：≥15m。
水域救援头盔：符合XF633-2006；具有墨鱼干、两侧带有头灯滑轨，11个透气孔，具有护耳。
激流消防救生衣：激流救生衣符合GB/T4303-2008和XF633-2006相关标准；面料采用方形针织压力点和1680D材质的尼龙面料;激流救生衣采用背心式设计，前部拉链采用拉链，并使用塑料拉头浮力片固定于布料夹层内，后领口增加手提式松紧提拉带设计，质量：≤2.8kg。
漂浮救生绳：符合GB/T 8834-2016相关要求；搭配有救生环和安全钩；绳粗：10mm；绳长度：30m；断裂强力（头部断裂）：50kN。
水域救援手套：在手套的背面有2mm的氯丁橡胶层和3m的缓冲垫层，耐磨性能：在9kPa压力下，试验经过8000次循环摩擦后未被磨穿。
水域救援刀，产品符合GB/T 230.1-2018相关要求；刀长（不含刀鞘）：189mm，刃长：67mm。
水域救援靴：符合XF633-2006标准；靴带为一键旋转快速解绑。
整包 用840的TPU防水布，外部织带补强。储存容量120L；上开盖大开口设计，上盖设计有拉链开合网袋。
多用途频闪灯：照明、闪光2种功能,；3颗LED灯泡，亮度,工作水深40m.规格:筒头直径4.45cm ,长度13.45cm；陆地上可视距离5km ,空中对地可见距离25km。</t>
  </si>
  <si>
    <t>附件1                                   福建省福州市自然灾害应急能力提升工程基层防灾项目采购需求表</t>
  </si>
  <si>
    <t xml:space="preserve">用于心脏骤停紧急施救。整机重量（含电池和除颤电极）重量≤1.6kg； 设备主机具有把手，具有较高便携性；主机自带电极片收纳仓，无需另外配置电极片收纳包。主机本身具备优异的抗冲击/跌落性能：无需外部便携包、加固包情况下，可承受 1.5m 高度跌落冲击仍能正常工作； 具有防尘防水设计，级别不低于IP55；工作温度范围至少满足-5℃－50℃，确保特殊场景正常使用。主机设备使用寿命：≥10年及以上；提供成人及儿童 (包含8 岁以下) 除颤模式，电击除颤治疗操作可由急救人员手动除颤按键完成； 无需更换电极片，即可一键快速切成人至儿童模式； 采用低能量双相波除颤技术，除颤能量可根据阻抗动态调整，输出的最大成人除颤能量≤150J，输出的最大儿童除颤能量≤ 50J，充电到200J时间≤10s。
现场证据保全功能：设备能记录现场情况，可存储不少于8小时的急救数据（包含分析开始时间、结束时间，分析结果，CPR开始时间、结束时间，患者阻抗数据）。设备为按键开机方式（非开盖开机），避免误关盖导致设备关机，影响现场抢救；电池类型：可更换的耐用免维护的高性能一次性锂/锰电池；单个电池出厂有效期≥5年，符合公共场所使用环境要求，不易发生误操作意外关闭电源；新电池可支持最高能量电击次数≥200次，且新电池首次提示低电量后还可实施最高能量电击次数≥5次及以上。电极片，主机原装电极片出厂有效期≥4年，降低频繁更换电极片带来的维护成本和意外风险，并具有电极片有效期自检功能和电极片过期提示。电极片预连接功能，保证设备随时待命，快速救援；且成人和儿童通用同一种电极片，并具有成人和儿童电极片粘贴方式和粘贴位置提示。AED物联网系统支持对已联网的AED进行远程设备数据管理，包括AED基本信息，设备统计信息、自检数据和维护巡检记录等数据；支持AED异常状态实时警报，包括设备故障、离位情况。系统支持根据需求与用户指定的第三方急救平台进行对接，实现城市救援资源联动实时管理。系统具备AED地图显示模式，通过AED地图可查看AED区域分布、数量、状态信息统计。
</t>
  </si>
  <si>
    <t>救援无人机（侦察无人机）</t>
  </si>
  <si>
    <t>通信保障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</si>
</sst>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6"/>
      <name val="Microsoft YaHei"/>
      <family val="2"/>
    </font>
    <font>
      <sz val="10"/>
      <name val="Microsoft YaHei"/>
      <family val="2"/>
    </font>
    <font>
      <b/>
      <sz val="11"/>
      <name val="Microsoft YaHei"/>
      <family val="2"/>
    </font>
    <font>
      <sz val="9"/>
      <name val="宋体"/>
      <family val="0"/>
    </font>
    <font>
      <sz val="9"/>
      <name val="Microsoft YaHei"/>
      <family val="2"/>
    </font>
    <font>
      <sz val="12"/>
      <name val="Microsoft YaHei"/>
      <family val="2"/>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25">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wrapText="1" readingOrder="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readingOrder="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readingOrder="1"/>
    </xf>
    <xf numFmtId="0" fontId="3" fillId="0" borderId="9" xfId="0" applyFont="1" applyBorder="1" applyAlignment="1" applyProtection="1">
      <alignment horizontal="left" vertical="center" wrapText="1" readingOrder="1"/>
      <protection locked="0"/>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readingOrder="1"/>
    </xf>
    <xf numFmtId="0" fontId="6" fillId="0" borderId="9" xfId="0" applyFont="1" applyBorder="1" applyAlignment="1">
      <alignment horizontal="left" vertical="center" wrapText="1" readingOrder="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left" vertical="center" wrapText="1" readingOrder="1"/>
    </xf>
    <xf numFmtId="0" fontId="3" fillId="0" borderId="11" xfId="0" applyFont="1" applyFill="1" applyBorder="1" applyAlignment="1">
      <alignment horizontal="left" vertical="center" wrapText="1" readingOrder="1"/>
    </xf>
    <xf numFmtId="0" fontId="2" fillId="0" borderId="0" xfId="0" applyFont="1" applyAlignment="1">
      <alignment horizontal="left" vertical="center" wrapText="1"/>
    </xf>
    <xf numFmtId="0" fontId="2" fillId="0" borderId="0" xfId="0" applyFont="1" applyAlignment="1">
      <alignment horizontal="left" vertical="center" wrapText="1" readingOrder="1"/>
    </xf>
    <xf numFmtId="0" fontId="7" fillId="0" borderId="12" xfId="0" applyFont="1" applyBorder="1" applyAlignment="1">
      <alignment horizontal="center" vertical="center" wrapText="1"/>
    </xf>
    <xf numFmtId="0" fontId="7" fillId="0" borderId="12" xfId="0" applyFont="1" applyBorder="1" applyAlignment="1">
      <alignment horizontal="center" vertical="center" wrapText="1" readingOrder="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2"/>
  <sheetViews>
    <sheetView tabSelected="1" zoomScale="85" zoomScaleNormal="85" zoomScaleSheetLayoutView="100" workbookViewId="0" topLeftCell="A57">
      <selection activeCell="A63" sqref="A63:IV63"/>
    </sheetView>
  </sheetViews>
  <sheetFormatPr defaultColWidth="9.00390625" defaultRowHeight="14.25"/>
  <cols>
    <col min="1" max="1" width="5.875" style="0" customWidth="1"/>
    <col min="2" max="2" width="9.625" style="0" customWidth="1"/>
    <col min="3" max="3" width="9.125" style="0" customWidth="1"/>
    <col min="4" max="4" width="9.25390625" style="1" customWidth="1"/>
    <col min="5" max="5" width="67.75390625" style="4" customWidth="1"/>
    <col min="6" max="6" width="7.625" style="0" customWidth="1"/>
    <col min="7" max="7" width="12.50390625" style="0" customWidth="1"/>
    <col min="8" max="8" width="11.875" style="0" customWidth="1"/>
    <col min="9" max="9" width="10.25390625" style="0" customWidth="1"/>
  </cols>
  <sheetData>
    <row r="1" spans="1:9" ht="28.5" customHeight="1">
      <c r="A1" s="19" t="s">
        <v>135</v>
      </c>
      <c r="B1" s="19"/>
      <c r="C1" s="19"/>
      <c r="D1" s="19"/>
      <c r="E1" s="20"/>
      <c r="F1" s="19"/>
      <c r="G1" s="19"/>
      <c r="H1" s="19"/>
      <c r="I1" s="19"/>
    </row>
    <row r="2" spans="1:9" ht="48" customHeight="1">
      <c r="A2" s="21" t="s">
        <v>0</v>
      </c>
      <c r="B2" s="21"/>
      <c r="C2" s="21"/>
      <c r="D2" s="21"/>
      <c r="E2" s="22"/>
      <c r="F2" s="21"/>
      <c r="G2" s="21"/>
      <c r="H2" s="21"/>
      <c r="I2" s="21"/>
    </row>
    <row r="3" spans="1:9" s="1" customFormat="1" ht="44.25" customHeight="1">
      <c r="A3" s="5" t="s">
        <v>1</v>
      </c>
      <c r="B3" s="5" t="s">
        <v>2</v>
      </c>
      <c r="C3" s="5" t="s">
        <v>3</v>
      </c>
      <c r="D3" s="5" t="s">
        <v>4</v>
      </c>
      <c r="E3" s="6" t="s">
        <v>5</v>
      </c>
      <c r="F3" s="5" t="s">
        <v>6</v>
      </c>
      <c r="G3" s="5" t="s">
        <v>7</v>
      </c>
      <c r="H3" s="5" t="s">
        <v>8</v>
      </c>
      <c r="I3" s="5" t="s">
        <v>9</v>
      </c>
    </row>
    <row r="4" spans="1:9" ht="110.25" customHeight="1">
      <c r="A4" s="7">
        <v>1</v>
      </c>
      <c r="B4" s="23" t="s">
        <v>10</v>
      </c>
      <c r="C4" s="23" t="s">
        <v>11</v>
      </c>
      <c r="D4" s="7" t="s">
        <v>12</v>
      </c>
      <c r="E4" s="8" t="s">
        <v>13</v>
      </c>
      <c r="F4" s="7">
        <v>5</v>
      </c>
      <c r="G4" s="7">
        <v>2.5</v>
      </c>
      <c r="H4" s="7">
        <f aca="true" t="shared" si="0" ref="H4:H35">F4*G4</f>
        <v>12.5</v>
      </c>
      <c r="I4" s="23">
        <f>SUM(H4:H10)</f>
        <v>2734.5</v>
      </c>
    </row>
    <row r="5" spans="1:9" ht="258.75" customHeight="1">
      <c r="A5" s="7">
        <v>2</v>
      </c>
      <c r="B5" s="23"/>
      <c r="C5" s="23"/>
      <c r="D5" s="7" t="s">
        <v>14</v>
      </c>
      <c r="E5" s="8" t="s">
        <v>15</v>
      </c>
      <c r="F5" s="7">
        <v>32</v>
      </c>
      <c r="G5" s="7">
        <v>10</v>
      </c>
      <c r="H5" s="7">
        <f t="shared" si="0"/>
        <v>320</v>
      </c>
      <c r="I5" s="23"/>
    </row>
    <row r="6" spans="1:9" s="2" customFormat="1" ht="348" customHeight="1">
      <c r="A6" s="23">
        <v>3</v>
      </c>
      <c r="B6" s="23"/>
      <c r="C6" s="23"/>
      <c r="D6" s="23" t="s">
        <v>16</v>
      </c>
      <c r="E6" s="8" t="s">
        <v>17</v>
      </c>
      <c r="F6" s="7">
        <v>4</v>
      </c>
      <c r="G6" s="7">
        <v>300</v>
      </c>
      <c r="H6" s="7">
        <f t="shared" si="0"/>
        <v>1200</v>
      </c>
      <c r="I6" s="23"/>
    </row>
    <row r="7" spans="1:9" ht="76.5" customHeight="1">
      <c r="A7" s="23"/>
      <c r="B7" s="23"/>
      <c r="C7" s="23"/>
      <c r="D7" s="23"/>
      <c r="E7" s="9" t="s">
        <v>18</v>
      </c>
      <c r="F7" s="7">
        <v>2</v>
      </c>
      <c r="G7" s="7">
        <v>290</v>
      </c>
      <c r="H7" s="7">
        <f t="shared" si="0"/>
        <v>580</v>
      </c>
      <c r="I7" s="23"/>
    </row>
    <row r="8" spans="1:9" ht="154.5" customHeight="1">
      <c r="A8" s="7">
        <v>4</v>
      </c>
      <c r="B8" s="23"/>
      <c r="C8" s="23"/>
      <c r="D8" s="7" t="s">
        <v>19</v>
      </c>
      <c r="E8" s="8" t="s">
        <v>20</v>
      </c>
      <c r="F8" s="7">
        <v>25</v>
      </c>
      <c r="G8" s="7">
        <v>8</v>
      </c>
      <c r="H8" s="7">
        <f t="shared" si="0"/>
        <v>200</v>
      </c>
      <c r="I8" s="23"/>
    </row>
    <row r="9" spans="1:9" ht="95.25" customHeight="1">
      <c r="A9" s="7">
        <v>5</v>
      </c>
      <c r="B9" s="23"/>
      <c r="C9" s="23"/>
      <c r="D9" s="7" t="s">
        <v>21</v>
      </c>
      <c r="E9" s="8" t="s">
        <v>22</v>
      </c>
      <c r="F9" s="7">
        <v>2</v>
      </c>
      <c r="G9" s="7">
        <v>200</v>
      </c>
      <c r="H9" s="7">
        <f t="shared" si="0"/>
        <v>400</v>
      </c>
      <c r="I9" s="23"/>
    </row>
    <row r="10" spans="1:9" ht="33">
      <c r="A10" s="7">
        <v>6</v>
      </c>
      <c r="B10" s="23"/>
      <c r="C10" s="23"/>
      <c r="D10" s="7" t="s">
        <v>23</v>
      </c>
      <c r="E10" s="8" t="s">
        <v>24</v>
      </c>
      <c r="F10" s="7">
        <v>22</v>
      </c>
      <c r="G10" s="7">
        <v>1</v>
      </c>
      <c r="H10" s="7">
        <f t="shared" si="0"/>
        <v>22</v>
      </c>
      <c r="I10" s="23"/>
    </row>
    <row r="11" spans="1:9" ht="96" customHeight="1">
      <c r="A11" s="7">
        <v>1</v>
      </c>
      <c r="B11" s="23" t="s">
        <v>25</v>
      </c>
      <c r="C11" s="23" t="s">
        <v>26</v>
      </c>
      <c r="D11" s="7" t="s">
        <v>27</v>
      </c>
      <c r="E11" s="8" t="s">
        <v>28</v>
      </c>
      <c r="F11" s="7">
        <v>119</v>
      </c>
      <c r="G11" s="7">
        <v>3.5</v>
      </c>
      <c r="H11" s="7">
        <f t="shared" si="0"/>
        <v>416.5</v>
      </c>
      <c r="I11" s="23">
        <f>SUM(H11:H23)</f>
        <v>2121.8999999999996</v>
      </c>
    </row>
    <row r="12" spans="1:9" ht="23.25" customHeight="1">
      <c r="A12" s="7">
        <v>2</v>
      </c>
      <c r="B12" s="23"/>
      <c r="C12" s="23"/>
      <c r="D12" s="7" t="s">
        <v>29</v>
      </c>
      <c r="E12" s="8" t="s">
        <v>30</v>
      </c>
      <c r="F12" s="7">
        <v>30</v>
      </c>
      <c r="G12" s="7">
        <v>0.7</v>
      </c>
      <c r="H12" s="7">
        <f t="shared" si="0"/>
        <v>21</v>
      </c>
      <c r="I12" s="23"/>
    </row>
    <row r="13" spans="1:9" ht="33">
      <c r="A13" s="7">
        <v>3</v>
      </c>
      <c r="B13" s="23"/>
      <c r="C13" s="23"/>
      <c r="D13" s="7" t="s">
        <v>31</v>
      </c>
      <c r="E13" s="8" t="s">
        <v>32</v>
      </c>
      <c r="F13" s="7">
        <v>106</v>
      </c>
      <c r="G13" s="7">
        <v>1.5</v>
      </c>
      <c r="H13" s="7">
        <f t="shared" si="0"/>
        <v>159</v>
      </c>
      <c r="I13" s="23"/>
    </row>
    <row r="14" spans="1:9" ht="132">
      <c r="A14" s="7">
        <v>4</v>
      </c>
      <c r="B14" s="23"/>
      <c r="C14" s="23"/>
      <c r="D14" s="7" t="s">
        <v>33</v>
      </c>
      <c r="E14" s="8" t="s">
        <v>34</v>
      </c>
      <c r="F14" s="7">
        <v>199</v>
      </c>
      <c r="G14" s="7">
        <v>1</v>
      </c>
      <c r="H14" s="7">
        <f t="shared" si="0"/>
        <v>199</v>
      </c>
      <c r="I14" s="23"/>
    </row>
    <row r="15" spans="1:9" ht="82.5">
      <c r="A15" s="7">
        <v>5</v>
      </c>
      <c r="B15" s="23"/>
      <c r="C15" s="23"/>
      <c r="D15" s="7" t="s">
        <v>35</v>
      </c>
      <c r="E15" s="8" t="s">
        <v>36</v>
      </c>
      <c r="F15" s="7">
        <v>25</v>
      </c>
      <c r="G15" s="7">
        <v>3.5</v>
      </c>
      <c r="H15" s="7">
        <f t="shared" si="0"/>
        <v>87.5</v>
      </c>
      <c r="I15" s="23"/>
    </row>
    <row r="16" spans="1:9" ht="409.5">
      <c r="A16" s="7">
        <v>6</v>
      </c>
      <c r="B16" s="23"/>
      <c r="C16" s="23"/>
      <c r="D16" s="7" t="s">
        <v>37</v>
      </c>
      <c r="E16" s="12" t="s">
        <v>38</v>
      </c>
      <c r="F16" s="7">
        <v>828</v>
      </c>
      <c r="G16" s="7">
        <v>1</v>
      </c>
      <c r="H16" s="7">
        <f t="shared" si="0"/>
        <v>828</v>
      </c>
      <c r="I16" s="23"/>
    </row>
    <row r="17" spans="1:9" ht="172.5" customHeight="1">
      <c r="A17" s="7">
        <v>8</v>
      </c>
      <c r="B17" s="23"/>
      <c r="C17" s="23"/>
      <c r="D17" s="7" t="s">
        <v>39</v>
      </c>
      <c r="E17" s="8" t="s">
        <v>40</v>
      </c>
      <c r="F17" s="7">
        <v>6</v>
      </c>
      <c r="G17" s="7">
        <v>10</v>
      </c>
      <c r="H17" s="7">
        <f t="shared" si="0"/>
        <v>60</v>
      </c>
      <c r="I17" s="23"/>
    </row>
    <row r="18" spans="1:9" ht="106.5" customHeight="1">
      <c r="A18" s="7">
        <v>9</v>
      </c>
      <c r="B18" s="23"/>
      <c r="C18" s="23"/>
      <c r="D18" s="7" t="s">
        <v>41</v>
      </c>
      <c r="E18" s="8" t="s">
        <v>42</v>
      </c>
      <c r="F18" s="7">
        <v>139</v>
      </c>
      <c r="G18" s="7">
        <v>0.7</v>
      </c>
      <c r="H18" s="7">
        <f t="shared" si="0"/>
        <v>97.3</v>
      </c>
      <c r="I18" s="23"/>
    </row>
    <row r="19" spans="1:9" ht="24.75" customHeight="1">
      <c r="A19" s="7">
        <v>10</v>
      </c>
      <c r="B19" s="23"/>
      <c r="C19" s="23"/>
      <c r="D19" s="7" t="s">
        <v>43</v>
      </c>
      <c r="E19" s="8" t="s">
        <v>44</v>
      </c>
      <c r="F19" s="7">
        <v>20</v>
      </c>
      <c r="G19" s="7">
        <v>0.3</v>
      </c>
      <c r="H19" s="7">
        <f t="shared" si="0"/>
        <v>6</v>
      </c>
      <c r="I19" s="23"/>
    </row>
    <row r="20" spans="1:9" ht="33">
      <c r="A20" s="7">
        <v>11</v>
      </c>
      <c r="B20" s="23"/>
      <c r="C20" s="23"/>
      <c r="D20" s="7" t="s">
        <v>45</v>
      </c>
      <c r="E20" s="8" t="s">
        <v>46</v>
      </c>
      <c r="F20" s="7">
        <v>53</v>
      </c>
      <c r="G20" s="7">
        <v>2.5</v>
      </c>
      <c r="H20" s="7">
        <f t="shared" si="0"/>
        <v>132.5</v>
      </c>
      <c r="I20" s="23"/>
    </row>
    <row r="21" spans="1:9" ht="33">
      <c r="A21" s="7">
        <v>12</v>
      </c>
      <c r="B21" s="23"/>
      <c r="C21" s="23"/>
      <c r="D21" s="7" t="s">
        <v>47</v>
      </c>
      <c r="E21" s="8" t="s">
        <v>48</v>
      </c>
      <c r="F21" s="7">
        <v>53</v>
      </c>
      <c r="G21" s="7">
        <v>0.2</v>
      </c>
      <c r="H21" s="7">
        <f t="shared" si="0"/>
        <v>10.600000000000001</v>
      </c>
      <c r="I21" s="23"/>
    </row>
    <row r="22" spans="1:9" ht="33">
      <c r="A22" s="7">
        <v>13</v>
      </c>
      <c r="B22" s="23"/>
      <c r="C22" s="23"/>
      <c r="D22" s="7" t="s">
        <v>49</v>
      </c>
      <c r="E22" s="8" t="s">
        <v>50</v>
      </c>
      <c r="F22" s="7">
        <v>200</v>
      </c>
      <c r="G22" s="7">
        <v>0.5</v>
      </c>
      <c r="H22" s="7">
        <f t="shared" si="0"/>
        <v>100</v>
      </c>
      <c r="I22" s="23"/>
    </row>
    <row r="23" spans="1:9" ht="33">
      <c r="A23" s="7">
        <v>14</v>
      </c>
      <c r="B23" s="23"/>
      <c r="C23" s="23"/>
      <c r="D23" s="7" t="s">
        <v>51</v>
      </c>
      <c r="E23" s="8" t="s">
        <v>52</v>
      </c>
      <c r="F23" s="7">
        <v>15</v>
      </c>
      <c r="G23" s="7">
        <v>0.3</v>
      </c>
      <c r="H23" s="7">
        <f t="shared" si="0"/>
        <v>4.5</v>
      </c>
      <c r="I23" s="23"/>
    </row>
    <row r="24" spans="1:9" ht="66">
      <c r="A24" s="7">
        <v>1</v>
      </c>
      <c r="B24" s="23" t="s">
        <v>53</v>
      </c>
      <c r="C24" s="23" t="s">
        <v>54</v>
      </c>
      <c r="D24" s="7" t="s">
        <v>55</v>
      </c>
      <c r="E24" s="8" t="s">
        <v>56</v>
      </c>
      <c r="F24" s="7">
        <v>39</v>
      </c>
      <c r="G24" s="7">
        <v>35</v>
      </c>
      <c r="H24" s="7">
        <f t="shared" si="0"/>
        <v>1365</v>
      </c>
      <c r="I24" s="23">
        <f>SUM(H24:H29)</f>
        <v>2075</v>
      </c>
    </row>
    <row r="25" spans="1:9" ht="33">
      <c r="A25" s="7">
        <v>2</v>
      </c>
      <c r="B25" s="23"/>
      <c r="C25" s="23"/>
      <c r="D25" s="7" t="s">
        <v>57</v>
      </c>
      <c r="E25" s="8" t="s">
        <v>58</v>
      </c>
      <c r="F25" s="7">
        <v>3</v>
      </c>
      <c r="G25" s="7">
        <v>20</v>
      </c>
      <c r="H25" s="7">
        <f t="shared" si="0"/>
        <v>60</v>
      </c>
      <c r="I25" s="23"/>
    </row>
    <row r="26" spans="1:9" ht="93.75" customHeight="1">
      <c r="A26" s="7">
        <v>3</v>
      </c>
      <c r="B26" s="23"/>
      <c r="C26" s="23"/>
      <c r="D26" s="7" t="s">
        <v>59</v>
      </c>
      <c r="E26" s="8" t="s">
        <v>60</v>
      </c>
      <c r="F26" s="7">
        <v>3</v>
      </c>
      <c r="G26" s="7">
        <v>45</v>
      </c>
      <c r="H26" s="7">
        <f t="shared" si="0"/>
        <v>135</v>
      </c>
      <c r="I26" s="23"/>
    </row>
    <row r="27" spans="1:9" ht="208.5" customHeight="1">
      <c r="A27" s="7">
        <v>4</v>
      </c>
      <c r="B27" s="23"/>
      <c r="C27" s="23"/>
      <c r="D27" s="7" t="s">
        <v>61</v>
      </c>
      <c r="E27" s="8" t="s">
        <v>62</v>
      </c>
      <c r="F27" s="7">
        <v>2</v>
      </c>
      <c r="G27" s="7">
        <v>55</v>
      </c>
      <c r="H27" s="7">
        <f t="shared" si="0"/>
        <v>110</v>
      </c>
      <c r="I27" s="23"/>
    </row>
    <row r="28" spans="1:9" ht="214.5">
      <c r="A28" s="7">
        <v>5</v>
      </c>
      <c r="B28" s="23"/>
      <c r="C28" s="23"/>
      <c r="D28" s="7" t="s">
        <v>63</v>
      </c>
      <c r="E28" s="8" t="s">
        <v>64</v>
      </c>
      <c r="F28" s="7">
        <v>1</v>
      </c>
      <c r="G28" s="7">
        <v>55</v>
      </c>
      <c r="H28" s="7">
        <f t="shared" si="0"/>
        <v>55</v>
      </c>
      <c r="I28" s="23"/>
    </row>
    <row r="29" spans="1:9" ht="150" customHeight="1">
      <c r="A29" s="7">
        <v>6</v>
      </c>
      <c r="B29" s="23"/>
      <c r="C29" s="23"/>
      <c r="D29" s="7" t="s">
        <v>65</v>
      </c>
      <c r="E29" s="8" t="s">
        <v>66</v>
      </c>
      <c r="F29" s="7">
        <v>50</v>
      </c>
      <c r="G29" s="7">
        <v>7</v>
      </c>
      <c r="H29" s="7">
        <f t="shared" si="0"/>
        <v>350</v>
      </c>
      <c r="I29" s="23"/>
    </row>
    <row r="30" spans="1:9" ht="204" customHeight="1">
      <c r="A30" s="7">
        <v>1</v>
      </c>
      <c r="B30" s="23" t="s">
        <v>67</v>
      </c>
      <c r="C30" s="23" t="s">
        <v>68</v>
      </c>
      <c r="D30" s="7" t="s">
        <v>69</v>
      </c>
      <c r="E30" s="8" t="s">
        <v>70</v>
      </c>
      <c r="F30" s="7">
        <v>6</v>
      </c>
      <c r="G30" s="7">
        <v>8</v>
      </c>
      <c r="H30" s="7">
        <f t="shared" si="0"/>
        <v>48</v>
      </c>
      <c r="I30" s="23">
        <f>SUM(H30:H42)</f>
        <v>1712.5</v>
      </c>
    </row>
    <row r="31" spans="1:9" ht="204" customHeight="1">
      <c r="A31" s="7">
        <v>2</v>
      </c>
      <c r="B31" s="23"/>
      <c r="C31" s="23"/>
      <c r="D31" s="7" t="s">
        <v>71</v>
      </c>
      <c r="E31" s="8" t="s">
        <v>72</v>
      </c>
      <c r="F31" s="7">
        <v>17</v>
      </c>
      <c r="G31" s="7">
        <v>8</v>
      </c>
      <c r="H31" s="7">
        <f t="shared" si="0"/>
        <v>136</v>
      </c>
      <c r="I31" s="23"/>
    </row>
    <row r="32" spans="1:9" ht="210" customHeight="1">
      <c r="A32" s="7">
        <v>3</v>
      </c>
      <c r="B32" s="23"/>
      <c r="C32" s="23"/>
      <c r="D32" s="7" t="s">
        <v>73</v>
      </c>
      <c r="E32" s="8" t="s">
        <v>74</v>
      </c>
      <c r="F32" s="7">
        <v>20</v>
      </c>
      <c r="G32" s="7">
        <v>10</v>
      </c>
      <c r="H32" s="7">
        <f t="shared" si="0"/>
        <v>200</v>
      </c>
      <c r="I32" s="23"/>
    </row>
    <row r="33" spans="1:9" ht="171.75" customHeight="1">
      <c r="A33" s="23">
        <v>4</v>
      </c>
      <c r="B33" s="23"/>
      <c r="C33" s="23"/>
      <c r="D33" s="23" t="s">
        <v>75</v>
      </c>
      <c r="E33" s="8" t="s">
        <v>76</v>
      </c>
      <c r="F33" s="7">
        <v>7</v>
      </c>
      <c r="G33" s="7">
        <v>50</v>
      </c>
      <c r="H33" s="7">
        <f t="shared" si="0"/>
        <v>350</v>
      </c>
      <c r="I33" s="23"/>
    </row>
    <row r="34" spans="1:9" ht="207.75" customHeight="1">
      <c r="A34" s="23"/>
      <c r="B34" s="23"/>
      <c r="C34" s="23"/>
      <c r="D34" s="23"/>
      <c r="E34" s="8" t="s">
        <v>77</v>
      </c>
      <c r="F34" s="7">
        <v>3</v>
      </c>
      <c r="G34" s="7">
        <v>49</v>
      </c>
      <c r="H34" s="7">
        <f t="shared" si="0"/>
        <v>147</v>
      </c>
      <c r="I34" s="23"/>
    </row>
    <row r="35" spans="1:9" ht="33">
      <c r="A35" s="7">
        <v>5</v>
      </c>
      <c r="B35" s="23"/>
      <c r="C35" s="23"/>
      <c r="D35" s="7" t="s">
        <v>78</v>
      </c>
      <c r="E35" s="8" t="s">
        <v>79</v>
      </c>
      <c r="F35" s="7">
        <v>25</v>
      </c>
      <c r="G35" s="7">
        <v>1.5</v>
      </c>
      <c r="H35" s="7">
        <f t="shared" si="0"/>
        <v>37.5</v>
      </c>
      <c r="I35" s="23"/>
    </row>
    <row r="36" spans="1:9" ht="111" customHeight="1">
      <c r="A36" s="7">
        <v>6</v>
      </c>
      <c r="B36" s="23"/>
      <c r="C36" s="23"/>
      <c r="D36" s="7" t="s">
        <v>80</v>
      </c>
      <c r="E36" s="8" t="s">
        <v>81</v>
      </c>
      <c r="F36" s="7">
        <v>28</v>
      </c>
      <c r="G36" s="7">
        <v>6.5</v>
      </c>
      <c r="H36" s="7">
        <f aca="true" t="shared" si="1" ref="H36:H62">F36*G36</f>
        <v>182</v>
      </c>
      <c r="I36" s="23"/>
    </row>
    <row r="37" spans="1:9" ht="49.5">
      <c r="A37" s="7">
        <v>7</v>
      </c>
      <c r="B37" s="23"/>
      <c r="C37" s="23"/>
      <c r="D37" s="7" t="s">
        <v>82</v>
      </c>
      <c r="E37" s="8" t="s">
        <v>83</v>
      </c>
      <c r="F37" s="7">
        <v>4</v>
      </c>
      <c r="G37" s="7">
        <v>10</v>
      </c>
      <c r="H37" s="7">
        <f t="shared" si="1"/>
        <v>40</v>
      </c>
      <c r="I37" s="23"/>
    </row>
    <row r="38" spans="1:9" ht="409.5">
      <c r="A38" s="7">
        <v>8</v>
      </c>
      <c r="B38" s="23"/>
      <c r="C38" s="23"/>
      <c r="D38" s="7" t="s">
        <v>84</v>
      </c>
      <c r="E38" s="8" t="s">
        <v>134</v>
      </c>
      <c r="F38" s="7">
        <v>77</v>
      </c>
      <c r="G38" s="7">
        <v>2.5</v>
      </c>
      <c r="H38" s="7">
        <f t="shared" si="1"/>
        <v>192.5</v>
      </c>
      <c r="I38" s="23"/>
    </row>
    <row r="39" spans="1:9" ht="110.25" customHeight="1">
      <c r="A39" s="7">
        <v>9</v>
      </c>
      <c r="B39" s="23"/>
      <c r="C39" s="23"/>
      <c r="D39" s="7" t="s">
        <v>85</v>
      </c>
      <c r="E39" s="8" t="s">
        <v>86</v>
      </c>
      <c r="F39" s="7">
        <v>32</v>
      </c>
      <c r="G39" s="7">
        <v>6</v>
      </c>
      <c r="H39" s="7">
        <f t="shared" si="1"/>
        <v>192</v>
      </c>
      <c r="I39" s="23"/>
    </row>
    <row r="40" spans="1:9" ht="80.25" customHeight="1">
      <c r="A40" s="7">
        <v>10</v>
      </c>
      <c r="B40" s="23"/>
      <c r="C40" s="23"/>
      <c r="D40" s="7" t="s">
        <v>87</v>
      </c>
      <c r="E40" s="8" t="s">
        <v>88</v>
      </c>
      <c r="F40" s="7">
        <v>23</v>
      </c>
      <c r="G40" s="7">
        <v>4.5</v>
      </c>
      <c r="H40" s="7">
        <f t="shared" si="1"/>
        <v>103.5</v>
      </c>
      <c r="I40" s="23"/>
    </row>
    <row r="41" spans="1:9" ht="71.25" customHeight="1">
      <c r="A41" s="7">
        <v>11</v>
      </c>
      <c r="B41" s="23"/>
      <c r="C41" s="23"/>
      <c r="D41" s="7" t="s">
        <v>89</v>
      </c>
      <c r="E41" s="8" t="s">
        <v>90</v>
      </c>
      <c r="F41" s="7">
        <v>5</v>
      </c>
      <c r="G41" s="7">
        <v>0.8</v>
      </c>
      <c r="H41" s="7">
        <f t="shared" si="1"/>
        <v>4</v>
      </c>
      <c r="I41" s="23"/>
    </row>
    <row r="42" spans="1:9" ht="231">
      <c r="A42" s="7">
        <v>12</v>
      </c>
      <c r="B42" s="23"/>
      <c r="C42" s="23"/>
      <c r="D42" s="7" t="s">
        <v>91</v>
      </c>
      <c r="E42" s="8" t="s">
        <v>92</v>
      </c>
      <c r="F42" s="7">
        <v>2</v>
      </c>
      <c r="G42" s="7">
        <v>40</v>
      </c>
      <c r="H42" s="7">
        <f t="shared" si="1"/>
        <v>80</v>
      </c>
      <c r="I42" s="23"/>
    </row>
    <row r="43" spans="1:9" s="3" customFormat="1" ht="66">
      <c r="A43" s="10">
        <v>1</v>
      </c>
      <c r="B43" s="24" t="s">
        <v>93</v>
      </c>
      <c r="C43" s="24" t="s">
        <v>138</v>
      </c>
      <c r="D43" s="10" t="s">
        <v>94</v>
      </c>
      <c r="E43" s="11" t="s">
        <v>95</v>
      </c>
      <c r="F43" s="10">
        <v>218</v>
      </c>
      <c r="G43" s="10">
        <v>0.5</v>
      </c>
      <c r="H43" s="10">
        <f t="shared" si="1"/>
        <v>109</v>
      </c>
      <c r="I43" s="24">
        <f>SUM(H43:H46)</f>
        <v>378</v>
      </c>
    </row>
    <row r="44" spans="1:9" s="3" customFormat="1" ht="49.5">
      <c r="A44" s="10">
        <v>2</v>
      </c>
      <c r="B44" s="24"/>
      <c r="C44" s="24"/>
      <c r="D44" s="10" t="s">
        <v>96</v>
      </c>
      <c r="E44" s="11" t="s">
        <v>97</v>
      </c>
      <c r="F44" s="10">
        <v>6</v>
      </c>
      <c r="G44" s="10">
        <v>1.5</v>
      </c>
      <c r="H44" s="10">
        <f t="shared" si="1"/>
        <v>9</v>
      </c>
      <c r="I44" s="24"/>
    </row>
    <row r="45" spans="1:9" s="3" customFormat="1" ht="49.5">
      <c r="A45" s="10">
        <v>3</v>
      </c>
      <c r="B45" s="24"/>
      <c r="C45" s="24"/>
      <c r="D45" s="10" t="s">
        <v>137</v>
      </c>
      <c r="E45" s="11" t="s">
        <v>98</v>
      </c>
      <c r="F45" s="10">
        <v>16</v>
      </c>
      <c r="G45" s="10">
        <v>11</v>
      </c>
      <c r="H45" s="10">
        <f>F45*G45</f>
        <v>176</v>
      </c>
      <c r="I45" s="24"/>
    </row>
    <row r="46" spans="1:9" s="3" customFormat="1" ht="296.25" customHeight="1">
      <c r="A46" s="10">
        <v>4</v>
      </c>
      <c r="B46" s="24"/>
      <c r="C46" s="24"/>
      <c r="D46" s="10" t="s">
        <v>107</v>
      </c>
      <c r="E46" s="11" t="s">
        <v>108</v>
      </c>
      <c r="F46" s="10">
        <v>3</v>
      </c>
      <c r="G46" s="10">
        <v>28</v>
      </c>
      <c r="H46" s="10">
        <f>F46*G46</f>
        <v>84</v>
      </c>
      <c r="I46" s="24"/>
    </row>
    <row r="47" spans="1:9" ht="301.5" customHeight="1">
      <c r="A47" s="7">
        <v>1</v>
      </c>
      <c r="B47" s="23" t="s">
        <v>99</v>
      </c>
      <c r="C47" s="24" t="s">
        <v>100</v>
      </c>
      <c r="D47" s="10" t="s">
        <v>101</v>
      </c>
      <c r="E47" s="11" t="s">
        <v>102</v>
      </c>
      <c r="F47" s="10">
        <v>14</v>
      </c>
      <c r="G47" s="10">
        <v>8</v>
      </c>
      <c r="H47" s="10">
        <f t="shared" si="1"/>
        <v>112</v>
      </c>
      <c r="I47" s="24">
        <f>SUM(H47:H56)</f>
        <v>920.5</v>
      </c>
    </row>
    <row r="48" spans="1:9" ht="165">
      <c r="A48" s="7">
        <v>2</v>
      </c>
      <c r="B48" s="23"/>
      <c r="C48" s="24"/>
      <c r="D48" s="10" t="s">
        <v>103</v>
      </c>
      <c r="E48" s="11" t="s">
        <v>104</v>
      </c>
      <c r="F48" s="10">
        <v>51</v>
      </c>
      <c r="G48" s="10">
        <v>0.5</v>
      </c>
      <c r="H48" s="10">
        <f t="shared" si="1"/>
        <v>25.5</v>
      </c>
      <c r="I48" s="24"/>
    </row>
    <row r="49" spans="1:9" ht="49.5" customHeight="1">
      <c r="A49" s="13">
        <v>3</v>
      </c>
      <c r="B49" s="23"/>
      <c r="C49" s="24"/>
      <c r="D49" s="15" t="s">
        <v>105</v>
      </c>
      <c r="E49" s="17" t="s">
        <v>106</v>
      </c>
      <c r="F49" s="15">
        <v>12</v>
      </c>
      <c r="G49" s="15">
        <v>40</v>
      </c>
      <c r="H49" s="15">
        <f t="shared" si="1"/>
        <v>480</v>
      </c>
      <c r="I49" s="24"/>
    </row>
    <row r="50" spans="1:9" ht="12" customHeight="1">
      <c r="A50" s="14"/>
      <c r="B50" s="23"/>
      <c r="C50" s="24"/>
      <c r="D50" s="16"/>
      <c r="E50" s="18"/>
      <c r="F50" s="16"/>
      <c r="G50" s="16"/>
      <c r="H50" s="16"/>
      <c r="I50" s="24"/>
    </row>
    <row r="51" spans="1:9" ht="363">
      <c r="A51" s="7">
        <v>4</v>
      </c>
      <c r="B51" s="23"/>
      <c r="C51" s="24"/>
      <c r="D51" s="10" t="s">
        <v>109</v>
      </c>
      <c r="E51" s="11" t="s">
        <v>136</v>
      </c>
      <c r="F51" s="10">
        <v>5</v>
      </c>
      <c r="G51" s="10">
        <v>4</v>
      </c>
      <c r="H51" s="10">
        <f t="shared" si="1"/>
        <v>20</v>
      </c>
      <c r="I51" s="24"/>
    </row>
    <row r="52" spans="1:9" ht="16.5">
      <c r="A52" s="7">
        <v>5</v>
      </c>
      <c r="B52" s="23"/>
      <c r="C52" s="24"/>
      <c r="D52" s="10" t="s">
        <v>110</v>
      </c>
      <c r="E52" s="11" t="s">
        <v>111</v>
      </c>
      <c r="F52" s="10">
        <v>50</v>
      </c>
      <c r="G52" s="10">
        <v>0.1</v>
      </c>
      <c r="H52" s="10">
        <f t="shared" si="1"/>
        <v>5</v>
      </c>
      <c r="I52" s="24"/>
    </row>
    <row r="53" spans="1:9" ht="66">
      <c r="A53" s="7">
        <v>6</v>
      </c>
      <c r="B53" s="23"/>
      <c r="C53" s="24"/>
      <c r="D53" s="10" t="s">
        <v>112</v>
      </c>
      <c r="E53" s="11" t="s">
        <v>113</v>
      </c>
      <c r="F53" s="10">
        <v>2</v>
      </c>
      <c r="G53" s="10">
        <v>1</v>
      </c>
      <c r="H53" s="10">
        <f t="shared" si="1"/>
        <v>2</v>
      </c>
      <c r="I53" s="24"/>
    </row>
    <row r="54" spans="1:9" ht="324.75" customHeight="1">
      <c r="A54" s="7">
        <v>7</v>
      </c>
      <c r="B54" s="23"/>
      <c r="C54" s="24"/>
      <c r="D54" s="10" t="s">
        <v>114</v>
      </c>
      <c r="E54" s="11" t="s">
        <v>115</v>
      </c>
      <c r="F54" s="10">
        <v>3</v>
      </c>
      <c r="G54" s="10">
        <v>60</v>
      </c>
      <c r="H54" s="10">
        <f t="shared" si="1"/>
        <v>180</v>
      </c>
      <c r="I54" s="24"/>
    </row>
    <row r="55" spans="1:9" ht="156.75" customHeight="1">
      <c r="A55" s="7">
        <v>8</v>
      </c>
      <c r="B55" s="23"/>
      <c r="C55" s="24"/>
      <c r="D55" s="10" t="s">
        <v>132</v>
      </c>
      <c r="E55" s="11" t="s">
        <v>133</v>
      </c>
      <c r="F55" s="10">
        <v>15</v>
      </c>
      <c r="G55" s="10">
        <v>2</v>
      </c>
      <c r="H55" s="10">
        <f>F55*G55</f>
        <v>30</v>
      </c>
      <c r="I55" s="24"/>
    </row>
    <row r="56" spans="1:9" ht="33">
      <c r="A56" s="7">
        <v>9</v>
      </c>
      <c r="B56" s="23"/>
      <c r="C56" s="24"/>
      <c r="D56" s="10" t="s">
        <v>116</v>
      </c>
      <c r="E56" s="11" t="s">
        <v>117</v>
      </c>
      <c r="F56" s="10">
        <v>22</v>
      </c>
      <c r="G56" s="10">
        <v>3</v>
      </c>
      <c r="H56" s="10">
        <f t="shared" si="1"/>
        <v>66</v>
      </c>
      <c r="I56" s="24"/>
    </row>
    <row r="57" spans="1:9" ht="66">
      <c r="A57" s="7">
        <v>1</v>
      </c>
      <c r="B57" s="23" t="s">
        <v>118</v>
      </c>
      <c r="C57" s="24" t="s">
        <v>119</v>
      </c>
      <c r="D57" s="10" t="s">
        <v>120</v>
      </c>
      <c r="E57" s="11" t="s">
        <v>121</v>
      </c>
      <c r="F57" s="10">
        <v>1</v>
      </c>
      <c r="G57" s="10">
        <v>20</v>
      </c>
      <c r="H57" s="10">
        <f t="shared" si="1"/>
        <v>20</v>
      </c>
      <c r="I57" s="24">
        <f>SUM(H57:H62)</f>
        <v>495.5</v>
      </c>
    </row>
    <row r="58" spans="1:9" ht="99">
      <c r="A58" s="7">
        <v>2</v>
      </c>
      <c r="B58" s="23"/>
      <c r="C58" s="24"/>
      <c r="D58" s="10" t="s">
        <v>122</v>
      </c>
      <c r="E58" s="11" t="s">
        <v>123</v>
      </c>
      <c r="F58" s="10">
        <v>3</v>
      </c>
      <c r="G58" s="10">
        <v>30</v>
      </c>
      <c r="H58" s="10">
        <f t="shared" si="1"/>
        <v>90</v>
      </c>
      <c r="I58" s="24"/>
    </row>
    <row r="59" spans="1:9" ht="33">
      <c r="A59" s="7">
        <v>3</v>
      </c>
      <c r="B59" s="23"/>
      <c r="C59" s="24"/>
      <c r="D59" s="10" t="s">
        <v>124</v>
      </c>
      <c r="E59" s="11" t="s">
        <v>125</v>
      </c>
      <c r="F59" s="10">
        <v>3</v>
      </c>
      <c r="G59" s="10">
        <v>1.5</v>
      </c>
      <c r="H59" s="10">
        <f t="shared" si="1"/>
        <v>4.5</v>
      </c>
      <c r="I59" s="24"/>
    </row>
    <row r="60" spans="1:9" ht="16.5">
      <c r="A60" s="7">
        <v>4</v>
      </c>
      <c r="B60" s="23"/>
      <c r="C60" s="24"/>
      <c r="D60" s="10" t="s">
        <v>126</v>
      </c>
      <c r="E60" s="11" t="s">
        <v>127</v>
      </c>
      <c r="F60" s="10">
        <v>3</v>
      </c>
      <c r="G60" s="10">
        <v>2</v>
      </c>
      <c r="H60" s="10">
        <f t="shared" si="1"/>
        <v>6</v>
      </c>
      <c r="I60" s="24"/>
    </row>
    <row r="61" spans="1:9" ht="49.5">
      <c r="A61" s="7">
        <v>5</v>
      </c>
      <c r="B61" s="23"/>
      <c r="C61" s="24"/>
      <c r="D61" s="10" t="s">
        <v>128</v>
      </c>
      <c r="E61" s="11" t="s">
        <v>129</v>
      </c>
      <c r="F61" s="10">
        <v>3</v>
      </c>
      <c r="G61" s="10">
        <v>5</v>
      </c>
      <c r="H61" s="10">
        <f t="shared" si="1"/>
        <v>15</v>
      </c>
      <c r="I61" s="24"/>
    </row>
    <row r="62" spans="1:9" ht="360" customHeight="1">
      <c r="A62" s="7">
        <v>6</v>
      </c>
      <c r="B62" s="23"/>
      <c r="C62" s="24"/>
      <c r="D62" s="10" t="s">
        <v>130</v>
      </c>
      <c r="E62" s="11" t="s">
        <v>131</v>
      </c>
      <c r="F62" s="10">
        <v>8</v>
      </c>
      <c r="G62" s="10">
        <v>45</v>
      </c>
      <c r="H62" s="10">
        <f t="shared" si="1"/>
        <v>360</v>
      </c>
      <c r="I62" s="24"/>
    </row>
  </sheetData>
  <sheetProtection/>
  <mergeCells count="33">
    <mergeCell ref="I57:I62"/>
    <mergeCell ref="I4:I10"/>
    <mergeCell ref="I11:I23"/>
    <mergeCell ref="I24:I29"/>
    <mergeCell ref="I30:I42"/>
    <mergeCell ref="I43:I46"/>
    <mergeCell ref="I47:I56"/>
    <mergeCell ref="B43:B46"/>
    <mergeCell ref="B47:B56"/>
    <mergeCell ref="B57:B62"/>
    <mergeCell ref="C4:C10"/>
    <mergeCell ref="C11:C23"/>
    <mergeCell ref="C24:C29"/>
    <mergeCell ref="C30:C42"/>
    <mergeCell ref="C43:C46"/>
    <mergeCell ref="C47:C56"/>
    <mergeCell ref="C57:C62"/>
    <mergeCell ref="A1:I1"/>
    <mergeCell ref="A2:I2"/>
    <mergeCell ref="A6:A7"/>
    <mergeCell ref="A33:A34"/>
    <mergeCell ref="B4:B10"/>
    <mergeCell ref="B11:B23"/>
    <mergeCell ref="B24:B29"/>
    <mergeCell ref="B30:B42"/>
    <mergeCell ref="D6:D7"/>
    <mergeCell ref="D33:D34"/>
    <mergeCell ref="A49:A50"/>
    <mergeCell ref="D49:D50"/>
    <mergeCell ref="E49:E50"/>
    <mergeCell ref="F49:F50"/>
    <mergeCell ref="G49:G50"/>
    <mergeCell ref="H49:H50"/>
  </mergeCells>
  <printOptions/>
  <pageMargins left="0.4" right="0.2" top="0.2" bottom="0.2" header="0.45" footer="0.2"/>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李馨</dc:creator>
  <cp:keywords/>
  <dc:description/>
  <cp:lastModifiedBy>微软用户</cp:lastModifiedBy>
  <cp:lastPrinted>2024-04-17T02:53:38Z</cp:lastPrinted>
  <dcterms:created xsi:type="dcterms:W3CDTF">2024-04-16T08:48:11Z</dcterms:created>
  <dcterms:modified xsi:type="dcterms:W3CDTF">2024-04-17T04:37:09Z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EECF396B56114EB0BCC344B00CBAC585_13</vt:lpwstr>
  </property>
</Properties>
</file>